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95" windowHeight="7140" activeTab="0"/>
  </bookViews>
  <sheets>
    <sheet name="お出かけのコツ（自動車）" sheetId="1" r:id="rId1"/>
  </sheets>
  <definedNames>
    <definedName name="_xlnm.Print_Area" localSheetId="0">'お出かけのコツ（自動車）'!$A$1:$Q$17</definedName>
  </definedNames>
  <calcPr fullCalcOnLoad="1"/>
</workbook>
</file>

<file path=xl/sharedStrings.xml><?xml version="1.0" encoding="utf-8"?>
<sst xmlns="http://schemas.openxmlformats.org/spreadsheetml/2006/main" count="25" uniqueCount="23">
  <si>
    <t>1日目</t>
  </si>
  <si>
    <t>2日目</t>
  </si>
  <si>
    <t>3日目</t>
  </si>
  <si>
    <t>4日目</t>
  </si>
  <si>
    <t>5日目</t>
  </si>
  <si>
    <t>6日目</t>
  </si>
  <si>
    <t>7日目</t>
  </si>
  <si>
    <t>光熱費</t>
  </si>
  <si>
    <t>1年で減らせる目安</t>
  </si>
  <si>
    <t>CO2</t>
  </si>
  <si>
    <t>あなたが減らした</t>
  </si>
  <si>
    <t>合計</t>
  </si>
  <si>
    <t>○の
合計</t>
  </si>
  <si>
    <r>
      <rPr>
        <sz val="16"/>
        <color indexed="8"/>
        <rFont val="ＭＳ Ｐゴシック"/>
        <family val="3"/>
      </rPr>
      <t>【取り組み方法】</t>
    </r>
    <r>
      <rPr>
        <sz val="12"/>
        <color indexed="8"/>
        <rFont val="ＭＳ Ｐゴシック"/>
        <family val="3"/>
      </rPr>
      <t xml:space="preserve">
　① 名前と目標を決めて入力しよう！
　② ７日間のエコ生活にチャレンジしよう！
　③ 毎日チェックして、○か×を選ぼう！
　④ 光熱費とCO2の削減量を確認して、今後も続けよう！</t>
    </r>
  </si>
  <si>
    <t>発進時は、5秒で20km程度でゆっくりスタートしよう</t>
  </si>
  <si>
    <t>駐停車時の無駄なアイドリングはせず、エンジンを止めよう</t>
  </si>
  <si>
    <t>車間を広くとって、無駄な加減速を減らすことを心掛けよう</t>
  </si>
  <si>
    <t>短距離の移動は徒歩か自転車で移動しよう</t>
  </si>
  <si>
    <t>暖房使用時はA/CスイッチをOFFにしよう</t>
  </si>
  <si>
    <t>名前</t>
  </si>
  <si>
    <t>住所</t>
  </si>
  <si>
    <t>電話
番号</t>
  </si>
  <si>
    <t>目標：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</si>
</sst>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約&quot;#,##0&quot;円&quot;"/>
    <numFmt numFmtId="178" formatCode="#,##0.00&quot;kg&quot;"/>
    <numFmt numFmtId="179" formatCode="&quot;約&quot;#,##0.0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17"/>
      <name val="HG創英角ﾎﾟｯﾌﾟ体"/>
      <family val="3"/>
    </font>
    <font>
      <sz val="16"/>
      <color indexed="8"/>
      <name val="ＭＳ 明朝"/>
      <family val="1"/>
    </font>
    <font>
      <sz val="28"/>
      <color indexed="40"/>
      <name val="じゆうちょうフォント"/>
      <family val="3"/>
    </font>
    <font>
      <sz val="28"/>
      <color indexed="40"/>
      <name val="HGP創英角ﾎﾟｯﾌﾟ体"/>
      <family val="3"/>
    </font>
    <font>
      <sz val="20"/>
      <color indexed="40"/>
      <name val="HGP創英角ﾎﾟｯﾌﾟ体"/>
      <family val="3"/>
    </font>
    <font>
      <sz val="11"/>
      <color indexed="30"/>
      <name val="HGP創英角ﾎﾟｯﾌﾟ体"/>
      <family val="3"/>
    </font>
    <font>
      <sz val="12"/>
      <color indexed="30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8" fontId="50" fillId="0" borderId="11" xfId="0" applyNumberFormat="1" applyFon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178" fontId="43" fillId="0" borderId="12" xfId="0" applyNumberFormat="1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78" fontId="50" fillId="0" borderId="14" xfId="0" applyNumberFormat="1" applyFont="1" applyBorder="1" applyAlignment="1">
      <alignment vertical="center"/>
    </xf>
    <xf numFmtId="177" fontId="43" fillId="0" borderId="14" xfId="0" applyNumberFormat="1" applyFont="1" applyBorder="1" applyAlignment="1">
      <alignment vertical="center"/>
    </xf>
    <xf numFmtId="178" fontId="43" fillId="0" borderId="15" xfId="0" applyNumberFormat="1" applyFont="1" applyBorder="1" applyAlignment="1">
      <alignment vertical="center"/>
    </xf>
    <xf numFmtId="179" fontId="50" fillId="0" borderId="11" xfId="0" applyNumberFormat="1" applyFont="1" applyBorder="1" applyAlignment="1">
      <alignment vertical="center"/>
    </xf>
    <xf numFmtId="177" fontId="50" fillId="0" borderId="16" xfId="0" applyNumberFormat="1" applyFont="1" applyBorder="1" applyAlignment="1">
      <alignment vertical="center"/>
    </xf>
    <xf numFmtId="178" fontId="50" fillId="0" borderId="17" xfId="0" applyNumberFormat="1" applyFont="1" applyBorder="1" applyAlignment="1">
      <alignment vertical="center"/>
    </xf>
    <xf numFmtId="179" fontId="50" fillId="0" borderId="14" xfId="0" applyNumberFormat="1" applyFont="1" applyBorder="1" applyAlignment="1">
      <alignment vertical="center"/>
    </xf>
    <xf numFmtId="0" fontId="43" fillId="28" borderId="18" xfId="0" applyFont="1" applyFill="1" applyBorder="1" applyAlignment="1" applyProtection="1">
      <alignment horizontal="center" vertical="center"/>
      <protection locked="0"/>
    </xf>
    <xf numFmtId="0" fontId="43" fillId="28" borderId="19" xfId="0" applyFont="1" applyFill="1" applyBorder="1" applyAlignment="1" applyProtection="1">
      <alignment horizontal="center" vertical="center"/>
      <protection locked="0"/>
    </xf>
    <xf numFmtId="0" fontId="43" fillId="28" borderId="20" xfId="0" applyFont="1" applyFill="1" applyBorder="1" applyAlignment="1" applyProtection="1">
      <alignment horizontal="center" vertical="center"/>
      <protection locked="0"/>
    </xf>
    <xf numFmtId="0" fontId="43" fillId="28" borderId="21" xfId="0" applyFont="1" applyFill="1" applyBorder="1" applyAlignment="1" applyProtection="1">
      <alignment horizontal="center" vertical="center"/>
      <protection locked="0"/>
    </xf>
    <xf numFmtId="0" fontId="43" fillId="28" borderId="22" xfId="0" applyFont="1" applyFill="1" applyBorder="1" applyAlignment="1" applyProtection="1">
      <alignment horizontal="center" vertical="center"/>
      <protection locked="0"/>
    </xf>
    <xf numFmtId="0" fontId="43" fillId="28" borderId="23" xfId="0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51" fillId="0" borderId="24" xfId="0" applyFont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49" fillId="34" borderId="25" xfId="0" applyFont="1" applyFill="1" applyBorder="1" applyAlignment="1">
      <alignment horizontal="left" vertical="top" wrapText="1"/>
    </xf>
    <xf numFmtId="0" fontId="49" fillId="34" borderId="26" xfId="0" applyFont="1" applyFill="1" applyBorder="1" applyAlignment="1">
      <alignment horizontal="left" vertical="top" wrapText="1"/>
    </xf>
    <xf numFmtId="0" fontId="49" fillId="34" borderId="27" xfId="0" applyFont="1" applyFill="1" applyBorder="1" applyAlignment="1">
      <alignment horizontal="left" vertical="top" wrapText="1"/>
    </xf>
    <xf numFmtId="0" fontId="49" fillId="34" borderId="0" xfId="0" applyFont="1" applyFill="1" applyBorder="1" applyAlignment="1">
      <alignment horizontal="left" vertical="top" wrapText="1"/>
    </xf>
    <xf numFmtId="0" fontId="49" fillId="34" borderId="28" xfId="0" applyFont="1" applyFill="1" applyBorder="1" applyAlignment="1">
      <alignment horizontal="left" vertical="top" wrapText="1"/>
    </xf>
    <xf numFmtId="0" fontId="49" fillId="34" borderId="29" xfId="0" applyFont="1" applyFill="1" applyBorder="1" applyAlignment="1">
      <alignment horizontal="left" vertical="top" wrapText="1"/>
    </xf>
    <xf numFmtId="0" fontId="49" fillId="34" borderId="30" xfId="0" applyFont="1" applyFill="1" applyBorder="1" applyAlignment="1">
      <alignment horizontal="left" vertical="top" wrapText="1"/>
    </xf>
    <xf numFmtId="0" fontId="49" fillId="34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9" fillId="34" borderId="42" xfId="0" applyFont="1" applyFill="1" applyBorder="1" applyAlignment="1">
      <alignment horizontal="left" vertical="top" wrapText="1"/>
    </xf>
    <xf numFmtId="0" fontId="43" fillId="0" borderId="43" xfId="0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52" fillId="33" borderId="0" xfId="0" applyFont="1" applyFill="1" applyBorder="1" applyAlignment="1">
      <alignment horizontal="right" vertical="center"/>
    </xf>
    <xf numFmtId="0" fontId="52" fillId="33" borderId="28" xfId="0" applyFont="1" applyFill="1" applyBorder="1" applyAlignment="1">
      <alignment horizontal="right" vertical="center"/>
    </xf>
    <xf numFmtId="0" fontId="43" fillId="0" borderId="4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3</xdr:row>
      <xdr:rowOff>85725</xdr:rowOff>
    </xdr:from>
    <xdr:to>
      <xdr:col>3</xdr:col>
      <xdr:colOff>2543175</xdr:colOff>
      <xdr:row>5</xdr:row>
      <xdr:rowOff>0</xdr:rowOff>
    </xdr:to>
    <xdr:pic>
      <xdr:nvPicPr>
        <xdr:cNvPr id="1" name="図 2" descr="illust3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714375"/>
          <a:ext cx="438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0</xdr:row>
      <xdr:rowOff>66675</xdr:rowOff>
    </xdr:from>
    <xdr:to>
      <xdr:col>11</xdr:col>
      <xdr:colOff>257175</xdr:colOff>
      <xdr:row>2</xdr:row>
      <xdr:rowOff>133350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66675"/>
          <a:ext cx="3048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1543050</xdr:colOff>
      <xdr:row>0</xdr:row>
      <xdr:rowOff>47625</xdr:rowOff>
    </xdr:from>
    <xdr:to>
      <xdr:col>5</xdr:col>
      <xdr:colOff>19050</xdr:colOff>
      <xdr:row>2</xdr:row>
      <xdr:rowOff>57150</xdr:rowOff>
    </xdr:to>
    <xdr:sp>
      <xdr:nvSpPr>
        <xdr:cNvPr id="3" name="角丸四角形 8"/>
        <xdr:cNvSpPr>
          <a:spLocks/>
        </xdr:cNvSpPr>
      </xdr:nvSpPr>
      <xdr:spPr>
        <a:xfrm>
          <a:off x="2047875" y="47625"/>
          <a:ext cx="1752600" cy="47625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エココツ</a:t>
          </a:r>
        </a:p>
      </xdr:txBody>
    </xdr:sp>
    <xdr:clientData/>
  </xdr:twoCellAnchor>
  <xdr:twoCellAnchor>
    <xdr:from>
      <xdr:col>3</xdr:col>
      <xdr:colOff>904875</xdr:colOff>
      <xdr:row>0</xdr:row>
      <xdr:rowOff>57150</xdr:rowOff>
    </xdr:from>
    <xdr:to>
      <xdr:col>3</xdr:col>
      <xdr:colOff>1704975</xdr:colOff>
      <xdr:row>2</xdr:row>
      <xdr:rowOff>38100</xdr:rowOff>
    </xdr:to>
    <xdr:pic>
      <xdr:nvPicPr>
        <xdr:cNvPr id="4" name="図 9" descr="4B5yT"/>
        <xdr:cNvPicPr preferRelativeResize="1">
          <a:picLocks noChangeAspect="1"/>
        </xdr:cNvPicPr>
      </xdr:nvPicPr>
      <xdr:blipFill>
        <a:blip r:embed="rId3"/>
        <a:srcRect r="30654"/>
        <a:stretch>
          <a:fillRect/>
        </a:stretch>
      </xdr:blipFill>
      <xdr:spPr>
        <a:xfrm>
          <a:off x="1409700" y="571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6</xdr:row>
      <xdr:rowOff>228600</xdr:rowOff>
    </xdr:from>
    <xdr:to>
      <xdr:col>3</xdr:col>
      <xdr:colOff>2876550</xdr:colOff>
      <xdr:row>7</xdr:row>
      <xdr:rowOff>304800</xdr:rowOff>
    </xdr:to>
    <xdr:sp>
      <xdr:nvSpPr>
        <xdr:cNvPr id="5" name="Text Box 70"/>
        <xdr:cNvSpPr txBox="1">
          <a:spLocks noChangeArrowheads="1"/>
        </xdr:cNvSpPr>
      </xdr:nvSpPr>
      <xdr:spPr>
        <a:xfrm>
          <a:off x="276225" y="1971675"/>
          <a:ext cx="3105150" cy="447675"/>
        </a:xfrm>
        <a:prstGeom prst="rect">
          <a:avLst/>
        </a:prstGeom>
        <a:solidFill>
          <a:srgbClr val="D6EBFF"/>
        </a:solidFill>
        <a:ln w="38100" cmpd="sng">
          <a:solidFill>
            <a:srgbClr val="F3F3F3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チャレンジ開始日：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月　　日～</a:t>
          </a:r>
        </a:p>
      </xdr:txBody>
    </xdr:sp>
    <xdr:clientData/>
  </xdr:twoCellAnchor>
  <xdr:twoCellAnchor>
    <xdr:from>
      <xdr:col>3</xdr:col>
      <xdr:colOff>2781300</xdr:colOff>
      <xdr:row>6</xdr:row>
      <xdr:rowOff>142875</xdr:rowOff>
    </xdr:from>
    <xdr:to>
      <xdr:col>16</xdr:col>
      <xdr:colOff>762000</xdr:colOff>
      <xdr:row>8</xdr:row>
      <xdr:rowOff>95250</xdr:rowOff>
    </xdr:to>
    <xdr:grpSp>
      <xdr:nvGrpSpPr>
        <xdr:cNvPr id="6" name="Group 93"/>
        <xdr:cNvGrpSpPr>
          <a:grpSpLocks/>
        </xdr:cNvGrpSpPr>
      </xdr:nvGrpSpPr>
      <xdr:grpSpPr>
        <a:xfrm>
          <a:off x="3286125" y="1885950"/>
          <a:ext cx="7439025" cy="695325"/>
          <a:chOff x="1051897" y="1081580"/>
          <a:chExt cx="83396" cy="6938"/>
        </a:xfrm>
        <a:solidFill>
          <a:srgbClr val="FFFFFF"/>
        </a:solidFill>
      </xdr:grpSpPr>
      <xdr:pic>
        <xdr:nvPicPr>
          <xdr:cNvPr id="7" name="図 12" descr="illust1935"/>
          <xdr:cNvPicPr preferRelativeResize="1">
            <a:picLocks noChangeAspect="1"/>
          </xdr:cNvPicPr>
        </xdr:nvPicPr>
        <xdr:blipFill>
          <a:blip r:embed="rId4"/>
          <a:srcRect l="11732" t="89126"/>
          <a:stretch>
            <a:fillRect/>
          </a:stretch>
        </xdr:blipFill>
        <xdr:spPr>
          <a:xfrm>
            <a:off x="1051897" y="1087777"/>
            <a:ext cx="39092" cy="7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3" descr="illust19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0989" y="1081580"/>
            <a:ext cx="44304" cy="68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57150</xdr:colOff>
      <xdr:row>2</xdr:row>
      <xdr:rowOff>85725</xdr:rowOff>
    </xdr:from>
    <xdr:to>
      <xdr:col>14</xdr:col>
      <xdr:colOff>685800</xdr:colOff>
      <xdr:row>5</xdr:row>
      <xdr:rowOff>276225</xdr:rowOff>
    </xdr:to>
    <xdr:grpSp>
      <xdr:nvGrpSpPr>
        <xdr:cNvPr id="9" name="Group 82"/>
        <xdr:cNvGrpSpPr>
          <a:grpSpLocks/>
        </xdr:cNvGrpSpPr>
      </xdr:nvGrpSpPr>
      <xdr:grpSpPr>
        <a:xfrm>
          <a:off x="7172325" y="552450"/>
          <a:ext cx="1895475" cy="1095375"/>
          <a:chOff x="1119827" y="1067306"/>
          <a:chExt cx="23229" cy="12487"/>
        </a:xfrm>
        <a:solidFill>
          <a:srgbClr val="FFFFFF"/>
        </a:solidFill>
      </xdr:grpSpPr>
      <xdr:pic>
        <xdr:nvPicPr>
          <xdr:cNvPr id="10" name="図 20" descr="d0094245_20272431"/>
          <xdr:cNvPicPr preferRelativeResize="1">
            <a:picLocks noChangeAspect="1"/>
          </xdr:cNvPicPr>
        </xdr:nvPicPr>
        <xdr:blipFill>
          <a:blip r:embed="rId5"/>
          <a:srcRect t="65959" r="50534"/>
          <a:stretch>
            <a:fillRect/>
          </a:stretch>
        </xdr:blipFill>
        <xdr:spPr>
          <a:xfrm rot="20355384" flipH="1">
            <a:off x="1119827" y="1067306"/>
            <a:ext cx="23229" cy="1248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83"/>
          <xdr:cNvGrpSpPr>
            <a:grpSpLocks/>
          </xdr:cNvGrpSpPr>
        </xdr:nvGrpSpPr>
        <xdr:grpSpPr>
          <a:xfrm>
            <a:off x="1124566" y="1068514"/>
            <a:ext cx="18182" cy="10870"/>
            <a:chOff x="1124496" y="1068369"/>
            <a:chExt cx="18180" cy="10871"/>
          </a:xfrm>
          <a:solidFill>
            <a:srgbClr val="FFFFFF"/>
          </a:solidFill>
        </xdr:grpSpPr>
        <xdr:sp>
          <xdr:nvSpPr>
            <xdr:cNvPr id="12" name="Text Box 85"/>
            <xdr:cNvSpPr txBox="1">
              <a:spLocks noChangeArrowheads="1"/>
            </xdr:cNvSpPr>
          </xdr:nvSpPr>
          <xdr:spPr>
            <a:xfrm rot="19862263">
              <a:off x="1124496" y="1068790"/>
              <a:ext cx="18212" cy="104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36576" rIns="36576" bIns="36576"/>
            <a:p>
              <a:pPr algn="l">
                <a:defRPr/>
              </a:pPr>
              <a:r>
                <a:rPr lang="en-US" cap="none" sz="2800" b="0" i="0" u="none" baseline="0">
                  <a:solidFill>
                    <a:srgbClr val="00CCFF"/>
                  </a:solidFill>
                  <a:latin typeface="じゆうちょうフォント"/>
                  <a:ea typeface="じゆうちょうフォント"/>
                  <a:cs typeface="じゆうちょうフォント"/>
                </a:rPr>
                <a:t> </a:t>
              </a:r>
              <a:r>
                <a:rPr lang="en-US" cap="none" sz="28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７</a:t>
              </a:r>
              <a:r>
                <a:rPr lang="en-US" cap="none" sz="2000" b="0" i="0" u="none" baseline="0">
                  <a:solidFill>
                    <a:srgbClr val="00CCFF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日分！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エコライフに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　　　　　　チャレンジ</a:t>
              </a:r>
              <a:r>
                <a:rPr lang="en-US" cap="none" sz="1200" b="0" i="0" u="none" baseline="0">
                  <a:solidFill>
                    <a:srgbClr val="0066CC"/>
                  </a:solidFill>
                  <a:latin typeface="HGP創英角ﾎﾟｯﾌﾟ体"/>
                  <a:ea typeface="HGP創英角ﾎﾟｯﾌﾟ体"/>
                  <a:cs typeface="HGP創英角ﾎﾟｯﾌﾟ体"/>
                </a:rPr>
                <a:t>♪</a:t>
              </a:r>
            </a:p>
          </xdr:txBody>
        </xdr:sp>
        <xdr:sp fLocksText="0">
          <xdr:nvSpPr>
            <xdr:cNvPr id="13" name="Text Box 84"/>
            <xdr:cNvSpPr txBox="1">
              <a:spLocks noChangeArrowheads="1"/>
            </xdr:cNvSpPr>
          </xdr:nvSpPr>
          <xdr:spPr>
            <a:xfrm rot="19849943">
              <a:off x="1127178" y="1068369"/>
              <a:ext cx="7776" cy="18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47625</xdr:colOff>
      <xdr:row>1</xdr:row>
      <xdr:rowOff>0</xdr:rowOff>
    </xdr:from>
    <xdr:to>
      <xdr:col>16</xdr:col>
      <xdr:colOff>704850</xdr:colOff>
      <xdr:row>6</xdr:row>
      <xdr:rowOff>257175</xdr:rowOff>
    </xdr:to>
    <xdr:pic>
      <xdr:nvPicPr>
        <xdr:cNvPr id="14" name="図 24" descr="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0200" y="95250"/>
          <a:ext cx="1447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21"/>
  <sheetViews>
    <sheetView showGridLines="0" tabSelected="1" view="pageBreakPreview" zoomScale="70" zoomScaleNormal="80" zoomScaleSheetLayoutView="70" zoomScalePageLayoutView="0" workbookViewId="0" topLeftCell="A1">
      <selection activeCell="G6" sqref="G6:L6"/>
    </sheetView>
  </sheetViews>
  <sheetFormatPr defaultColWidth="9.140625" defaultRowHeight="15"/>
  <cols>
    <col min="1" max="1" width="1.8515625" style="0" customWidth="1"/>
    <col min="2" max="2" width="2.140625" style="0" customWidth="1"/>
    <col min="3" max="3" width="3.57421875" style="0" customWidth="1"/>
    <col min="4" max="4" width="47.421875" style="0" customWidth="1"/>
    <col min="5" max="5" width="1.7109375" style="0" customWidth="1"/>
    <col min="6" max="13" width="7.140625" style="0" customWidth="1"/>
    <col min="14" max="17" width="11.8515625" style="0" customWidth="1"/>
  </cols>
  <sheetData>
    <row r="1" ht="7.5" customHeight="1"/>
    <row r="2" spans="2:17" ht="29.2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s="1" customFormat="1" ht="12.7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/>
      <c r="N3" s="3"/>
      <c r="O3" s="3"/>
      <c r="P3" s="3"/>
      <c r="Q3" s="3"/>
    </row>
    <row r="4" spans="2:14" ht="29.25" customHeight="1">
      <c r="B4" s="68" t="s">
        <v>13</v>
      </c>
      <c r="C4" s="39"/>
      <c r="D4" s="40"/>
      <c r="E4" s="4"/>
      <c r="F4" s="29" t="s">
        <v>19</v>
      </c>
      <c r="G4" s="47"/>
      <c r="H4" s="48"/>
      <c r="I4" s="48"/>
      <c r="J4" s="48"/>
      <c r="K4" s="48"/>
      <c r="L4" s="49"/>
      <c r="N4" s="36"/>
    </row>
    <row r="5" spans="2:16" ht="29.25" customHeight="1">
      <c r="B5" s="41"/>
      <c r="C5" s="42"/>
      <c r="D5" s="43"/>
      <c r="E5" s="4"/>
      <c r="F5" s="29" t="s">
        <v>20</v>
      </c>
      <c r="G5" s="50"/>
      <c r="H5" s="51"/>
      <c r="I5" s="51"/>
      <c r="J5" s="51"/>
      <c r="K5" s="51"/>
      <c r="L5" s="52"/>
      <c r="N5" s="37"/>
      <c r="O5" s="37"/>
      <c r="P5" s="37"/>
    </row>
    <row r="6" spans="2:16" ht="29.25" customHeight="1" thickBot="1">
      <c r="B6" s="44"/>
      <c r="C6" s="45"/>
      <c r="D6" s="46"/>
      <c r="E6" s="4"/>
      <c r="F6" s="30" t="s">
        <v>21</v>
      </c>
      <c r="G6" s="65"/>
      <c r="H6" s="66"/>
      <c r="I6" s="66"/>
      <c r="J6" s="66"/>
      <c r="K6" s="66"/>
      <c r="L6" s="67"/>
      <c r="M6" s="28"/>
      <c r="N6" s="37"/>
      <c r="O6" s="37"/>
      <c r="P6" s="37"/>
    </row>
    <row r="7" spans="2:16" ht="29.25" customHeight="1">
      <c r="B7" s="35"/>
      <c r="C7" s="35"/>
      <c r="D7" s="35"/>
      <c r="E7" s="4"/>
      <c r="F7" s="32"/>
      <c r="G7" s="33"/>
      <c r="H7" s="33"/>
      <c r="I7" s="33"/>
      <c r="J7" s="33"/>
      <c r="K7" s="33"/>
      <c r="L7" s="33"/>
      <c r="M7" s="28"/>
      <c r="N7" s="34"/>
      <c r="O7" s="34"/>
      <c r="P7" s="34"/>
    </row>
    <row r="8" spans="2:16" ht="29.25" customHeight="1">
      <c r="B8" s="35"/>
      <c r="C8" s="35"/>
      <c r="D8" s="35"/>
      <c r="E8" s="4"/>
      <c r="F8" s="32" t="s">
        <v>22</v>
      </c>
      <c r="G8" s="57"/>
      <c r="H8" s="57"/>
      <c r="I8" s="57"/>
      <c r="J8" s="57"/>
      <c r="K8" s="57"/>
      <c r="L8" s="57"/>
      <c r="M8" s="57"/>
      <c r="N8" s="57"/>
      <c r="O8" s="57"/>
      <c r="P8" s="34"/>
    </row>
    <row r="9" ht="11.25" customHeight="1" thickBot="1"/>
    <row r="10" spans="2:17" ht="33" customHeight="1">
      <c r="B10" s="69"/>
      <c r="C10" s="58"/>
      <c r="D10" s="58"/>
      <c r="E10" s="58"/>
      <c r="F10" s="63" t="s">
        <v>0</v>
      </c>
      <c r="G10" s="53" t="s">
        <v>1</v>
      </c>
      <c r="H10" s="53" t="s">
        <v>2</v>
      </c>
      <c r="I10" s="53" t="s">
        <v>3</v>
      </c>
      <c r="J10" s="53" t="s">
        <v>4</v>
      </c>
      <c r="K10" s="53" t="s">
        <v>5</v>
      </c>
      <c r="L10" s="55" t="s">
        <v>6</v>
      </c>
      <c r="M10" s="5" t="s">
        <v>12</v>
      </c>
      <c r="N10" s="58" t="s">
        <v>10</v>
      </c>
      <c r="O10" s="58"/>
      <c r="P10" s="58" t="s">
        <v>8</v>
      </c>
      <c r="Q10" s="59"/>
    </row>
    <row r="11" spans="2:17" ht="24" customHeight="1">
      <c r="B11" s="60"/>
      <c r="C11" s="61"/>
      <c r="D11" s="61"/>
      <c r="E11" s="61"/>
      <c r="F11" s="64"/>
      <c r="G11" s="54"/>
      <c r="H11" s="54"/>
      <c r="I11" s="54"/>
      <c r="J11" s="54"/>
      <c r="K11" s="54"/>
      <c r="L11" s="56"/>
      <c r="M11" s="8"/>
      <c r="N11" s="6" t="s">
        <v>7</v>
      </c>
      <c r="O11" s="6" t="s">
        <v>9</v>
      </c>
      <c r="P11" s="6" t="s">
        <v>7</v>
      </c>
      <c r="Q11" s="7" t="s">
        <v>9</v>
      </c>
    </row>
    <row r="12" spans="2:17" ht="31.5" customHeight="1">
      <c r="B12" s="60">
        <v>1</v>
      </c>
      <c r="C12" s="61"/>
      <c r="D12" s="62" t="s">
        <v>14</v>
      </c>
      <c r="E12" s="62"/>
      <c r="F12" s="21"/>
      <c r="G12" s="22"/>
      <c r="H12" s="22"/>
      <c r="I12" s="22"/>
      <c r="J12" s="22"/>
      <c r="K12" s="22"/>
      <c r="L12" s="23"/>
      <c r="M12" s="9">
        <f>COUNTIF(F12:L12,"○")</f>
        <v>0</v>
      </c>
      <c r="N12" s="17">
        <f>M12*31.412</f>
        <v>0</v>
      </c>
      <c r="O12" s="10">
        <f>M12*0.499</f>
        <v>0</v>
      </c>
      <c r="P12" s="11">
        <v>11470</v>
      </c>
      <c r="Q12" s="12">
        <v>182.07</v>
      </c>
    </row>
    <row r="13" spans="2:17" ht="31.5" customHeight="1">
      <c r="B13" s="60">
        <v>2</v>
      </c>
      <c r="C13" s="61"/>
      <c r="D13" s="62" t="s">
        <v>18</v>
      </c>
      <c r="E13" s="62"/>
      <c r="F13" s="21"/>
      <c r="G13" s="22"/>
      <c r="H13" s="22"/>
      <c r="I13" s="22"/>
      <c r="J13" s="22"/>
      <c r="K13" s="22"/>
      <c r="L13" s="23"/>
      <c r="M13" s="9">
        <f>COUNTIF(F13:L13,"○")</f>
        <v>0</v>
      </c>
      <c r="N13" s="17">
        <f>M13*46.898</f>
        <v>0</v>
      </c>
      <c r="O13" s="10">
        <f>M13*0.745</f>
        <v>0</v>
      </c>
      <c r="P13" s="11">
        <v>5260</v>
      </c>
      <c r="Q13" s="12">
        <v>83.41</v>
      </c>
    </row>
    <row r="14" spans="2:17" ht="31.5" customHeight="1">
      <c r="B14" s="60">
        <v>3</v>
      </c>
      <c r="C14" s="61"/>
      <c r="D14" s="70" t="s">
        <v>15</v>
      </c>
      <c r="E14" s="71"/>
      <c r="F14" s="21"/>
      <c r="G14" s="22"/>
      <c r="H14" s="22"/>
      <c r="I14" s="22"/>
      <c r="J14" s="22"/>
      <c r="K14" s="22"/>
      <c r="L14" s="23"/>
      <c r="M14" s="9">
        <f>COUNTIF(F14:L14,"○")</f>
        <v>0</v>
      </c>
      <c r="N14" s="17">
        <f>M14*18.993</f>
        <v>0</v>
      </c>
      <c r="O14" s="10">
        <f>M14*0.302</f>
        <v>0</v>
      </c>
      <c r="P14" s="11">
        <v>6940</v>
      </c>
      <c r="Q14" s="12">
        <v>110.09</v>
      </c>
    </row>
    <row r="15" spans="2:17" ht="31.5" customHeight="1">
      <c r="B15" s="60">
        <v>4</v>
      </c>
      <c r="C15" s="61"/>
      <c r="D15" s="70" t="s">
        <v>16</v>
      </c>
      <c r="E15" s="71"/>
      <c r="F15" s="21"/>
      <c r="G15" s="22"/>
      <c r="H15" s="22"/>
      <c r="I15" s="22"/>
      <c r="J15" s="22"/>
      <c r="K15" s="22"/>
      <c r="L15" s="23"/>
      <c r="M15" s="9">
        <f>COUNTIF(F15:L15,"○")</f>
        <v>0</v>
      </c>
      <c r="N15" s="17">
        <f>M15*14.172</f>
        <v>0</v>
      </c>
      <c r="O15" s="10">
        <f>M15*0.225</f>
        <v>0</v>
      </c>
      <c r="P15" s="11">
        <v>5180</v>
      </c>
      <c r="Q15" s="12">
        <v>82.14</v>
      </c>
    </row>
    <row r="16" spans="2:17" ht="31.5" customHeight="1" thickBot="1">
      <c r="B16" s="75">
        <v>5</v>
      </c>
      <c r="C16" s="76"/>
      <c r="D16" s="72" t="s">
        <v>17</v>
      </c>
      <c r="E16" s="72"/>
      <c r="F16" s="24"/>
      <c r="G16" s="25"/>
      <c r="H16" s="25"/>
      <c r="I16" s="25"/>
      <c r="J16" s="25"/>
      <c r="K16" s="25"/>
      <c r="L16" s="26"/>
      <c r="M16" s="13">
        <f>COUNTIF(F16:L16,"○")</f>
        <v>0</v>
      </c>
      <c r="N16" s="20">
        <f>M16*25.188</f>
        <v>0</v>
      </c>
      <c r="O16" s="14">
        <f>M16*0.4</f>
        <v>0</v>
      </c>
      <c r="P16" s="15">
        <v>9200</v>
      </c>
      <c r="Q16" s="16">
        <v>145.99</v>
      </c>
    </row>
    <row r="17" spans="6:15" ht="27" customHeight="1" thickBot="1">
      <c r="F17" s="38"/>
      <c r="G17" s="38"/>
      <c r="H17" s="38"/>
      <c r="I17" s="38"/>
      <c r="J17" s="38"/>
      <c r="K17" s="38"/>
      <c r="L17" s="73" t="s">
        <v>11</v>
      </c>
      <c r="M17" s="74"/>
      <c r="N17" s="18">
        <f>SUM(N12:N16)</f>
        <v>0</v>
      </c>
      <c r="O17" s="19">
        <f>SUM(O12:O16)</f>
        <v>0</v>
      </c>
    </row>
    <row r="18" spans="6:12" ht="13.5">
      <c r="F18" s="27"/>
      <c r="G18" s="27"/>
      <c r="H18" s="27"/>
      <c r="I18" s="27"/>
      <c r="J18" s="27"/>
      <c r="K18" s="27"/>
      <c r="L18" s="27"/>
    </row>
    <row r="19" spans="6:12" ht="13.5">
      <c r="F19" s="27"/>
      <c r="G19" s="27"/>
      <c r="H19" s="27"/>
      <c r="I19" s="27"/>
      <c r="J19" s="27"/>
      <c r="K19" s="27"/>
      <c r="L19" s="27"/>
    </row>
    <row r="20" spans="6:12" ht="13.5">
      <c r="F20" s="27"/>
      <c r="G20" s="27"/>
      <c r="H20" s="27"/>
      <c r="I20" s="27"/>
      <c r="J20" s="27"/>
      <c r="K20" s="27"/>
      <c r="L20" s="27"/>
    </row>
    <row r="21" spans="6:12" ht="13.5">
      <c r="F21" s="27"/>
      <c r="G21" s="27"/>
      <c r="H21" s="27"/>
      <c r="I21" s="27"/>
      <c r="J21" s="27"/>
      <c r="K21" s="27"/>
      <c r="L21" s="27"/>
    </row>
  </sheetData>
  <sheetProtection/>
  <mergeCells count="26">
    <mergeCell ref="L17:M17"/>
    <mergeCell ref="B14:C14"/>
    <mergeCell ref="D14:E14"/>
    <mergeCell ref="B15:C15"/>
    <mergeCell ref="D15:E15"/>
    <mergeCell ref="B16:C16"/>
    <mergeCell ref="D16:E16"/>
    <mergeCell ref="N10:O10"/>
    <mergeCell ref="P10:Q10"/>
    <mergeCell ref="B12:C12"/>
    <mergeCell ref="D12:E12"/>
    <mergeCell ref="B13:C13"/>
    <mergeCell ref="D13:E13"/>
    <mergeCell ref="F10:F11"/>
    <mergeCell ref="G10:G11"/>
    <mergeCell ref="H10:H11"/>
    <mergeCell ref="B4:D6"/>
    <mergeCell ref="G4:L4"/>
    <mergeCell ref="G5:L5"/>
    <mergeCell ref="G6:L6"/>
    <mergeCell ref="I10:I11"/>
    <mergeCell ref="J10:J11"/>
    <mergeCell ref="K10:K11"/>
    <mergeCell ref="L10:L11"/>
    <mergeCell ref="G8:O8"/>
    <mergeCell ref="B10:E11"/>
  </mergeCells>
  <dataValidations count="1">
    <dataValidation type="list" allowBlank="1" showInputMessage="1" showErrorMessage="1" sqref="F12:L16">
      <formula1>"○,×"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ぬまづエココツアクション（H27初版）</dc:title>
  <dc:subject/>
  <dc:creator>沼津市;環境政策課</dc:creator>
  <cp:keywords/>
  <dc:description/>
  <cp:lastModifiedBy>Windows ユーザー</cp:lastModifiedBy>
  <cp:lastPrinted>2022-01-06T04:40:45Z</cp:lastPrinted>
  <dcterms:created xsi:type="dcterms:W3CDTF">2015-07-10T04:33:31Z</dcterms:created>
  <dcterms:modified xsi:type="dcterms:W3CDTF">2022-01-06T06:14:48Z</dcterms:modified>
  <cp:category/>
  <cp:version/>
  <cp:contentType/>
  <cp:contentStatus/>
</cp:coreProperties>
</file>