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60" yWindow="65521" windowWidth="9570" windowHeight="8730" activeTab="0"/>
  </bookViews>
  <sheets>
    <sheet name="個別要求機能一覧" sheetId="1" r:id="rId1"/>
  </sheets>
  <definedNames>
    <definedName name="_xlnm.Print_Area" localSheetId="0">'個別要求機能一覧'!$A$1:$L$110</definedName>
    <definedName name="_xlnm.Print_Titles" localSheetId="0">'個別要求機能一覧'!$1:$10</definedName>
  </definedNames>
  <calcPr fullCalcOnLoad="1"/>
</workbook>
</file>

<file path=xl/sharedStrings.xml><?xml version="1.0" encoding="utf-8"?>
<sst xmlns="http://schemas.openxmlformats.org/spreadsheetml/2006/main" count="232" uniqueCount="131">
  <si>
    <t>ﾊﾟﾗﾒｰﾀ
管理</t>
  </si>
  <si>
    <t>機　能　要　件</t>
  </si>
  <si>
    <t>　　</t>
  </si>
  <si>
    <t>共通</t>
  </si>
  <si>
    <t>照会</t>
  </si>
  <si>
    <t>備考</t>
  </si>
  <si>
    <t>ユーザID、パスワードによる認証が行え、ユーザは自分自身のパスワードを変更できること。</t>
  </si>
  <si>
    <t>ユーザ毎に使用できる権限を設定でき、権限に応じて異なるメニューを表示できること。</t>
  </si>
  <si>
    <t>期間内に受け付けた相談情報の一覧を出力できること。</t>
  </si>
  <si>
    <t>相談受付時に相談対象児童の家族の住基情報を確認できること。</t>
  </si>
  <si>
    <t>郵便番号から住所の検索・登録が可能であること。</t>
  </si>
  <si>
    <t>相談対象児童の家族の職業や学歴、保護者、担当児童委員、家庭児童センターへの送致の状況など児童に関する情報を管理できること。</t>
  </si>
  <si>
    <t>リスク要因アセスメントについて、評価項目毎にリスク重度を点数評価し、合計点数の算出ができること。また、評価結果の履歴管理ができること。</t>
  </si>
  <si>
    <t>ログイン中のユーザIDをログアウトすることなく、別画面で別のユーザがログインし作業できること。</t>
  </si>
  <si>
    <t>ファンクションキーなど、マウス操作に頼らないキー操作が補助的に行えること。</t>
  </si>
  <si>
    <t>一括帳票出力において、データをCSV形式で出力できること。</t>
  </si>
  <si>
    <t>操作ログの収集ができること。 また、操作を行った担当者、日時、対象データ等を画面より照会できること。CSV形式で出力できること。</t>
  </si>
  <si>
    <t>データ入力時、誤りがあればエラー表示による警告が出されること。 また、エラーが複数ある場合、警告内容が一覧で表示されること。</t>
  </si>
  <si>
    <t>システム画面上にてオンラインマニュアルを参照できること。</t>
  </si>
  <si>
    <t>選択した児童の取扱いに注意すべき情報（ＤＶ被害やストーカー被害等）をどの画面からでもアイコンの警告等により確認できること。また、データの更新時や帳票を出力する際、確認メッセージが表示されること。</t>
  </si>
  <si>
    <t>児童に関する情報（児童情報、家族情報、相談情報、会議情報等）を一画面で照会でき、スクロールを排除する等、参照したい情報にダイレクトに到達できる工夫がされていること。</t>
  </si>
  <si>
    <t>システムに登録された添付ファイル（Word、Excel、PDF等）に含まれる文字列を検索できること。</t>
  </si>
  <si>
    <t>要保護児童対策地域協議会にて使用する資料が出力できること。</t>
  </si>
  <si>
    <t>軽度の相談については児童票の作成（児童票の必要情報の入力）を省略できること。</t>
  </si>
  <si>
    <t>ジェノグラムを簡易な操作（選択やクリック操作など）で作成でき、作成したジェノグラムを児童の管理画面に表示できること。また、児童票や会議資料などの帳票に出力できること。</t>
  </si>
  <si>
    <t xml:space="preserve">一時保護アセスメントについて、評価項目の入力により緊急度の自動判定が可能なこと。また、評価結果の履歴管理ができること。 </t>
  </si>
  <si>
    <t>児童や家族の状況に関するアセスメントについて、任意に評価項目を設定でき、評価項目毎重度を点数評価し、合計点数の算出ができること。また、評価結果の履歴管理ができること。</t>
  </si>
  <si>
    <t>相談入力やアセスメントの評価等の文章入力の際、指定した文言を入力候補として登録・参照できる入力支援機能があり、文言の統一化、入力操作の効率化が図れること。</t>
  </si>
  <si>
    <t>受理会議、要保護児童対策地域協議会の実務者会議、個別ケース検討会議等について検討事項、決定した対策などの情報を管理できること。</t>
  </si>
  <si>
    <t>基本の連絡先とは別に、連絡先情報（登録日・氏名・住所・電話番号・備考等）を複数管理できること。</t>
  </si>
  <si>
    <t>システム稼働後もユーザ操作で任意に児童の基本情報、相談経過情報、支援経過情報の項目を追加することができ、項目の入力形式（日付、テキスト等）や必須チェックの有無等の設定ができること。また、追加した項目の情報をＣＳＶ形式で出力できること。</t>
  </si>
  <si>
    <t>乳幼児健診や予防接種の記録、児童扶養手当情報、生活保護受給資格、障害者手帳情報、住民税情報等、相談に関係する業務情報を、連携インタフェースを構築することで画面上に表示できる機能を有すること。</t>
  </si>
  <si>
    <t>児童の各時期における主要なライフイベント、主要な相談・対応事項をダイジェスト形式で一覧表示できること。</t>
  </si>
  <si>
    <t>児童票を出力でき、児童票には児童の情報、家族の情報、相談や援助経過の情報を表示できること。</t>
  </si>
  <si>
    <t>児童票の登録児童の一覧を出力できること。</t>
  </si>
  <si>
    <t>送致書を出力できること。</t>
  </si>
  <si>
    <t>ケース検討会議の過去の検討状況、今回の検討事項等を記載した進行管理資料を出力できること。</t>
  </si>
  <si>
    <t>児童票の登録児童の中で転居や転出などの住基異動があった児童の一覧を出力できること。また児童の家族に住基異動が発生した場合も抽出できること。</t>
  </si>
  <si>
    <t>相談内容を任意に集計できるよう、CSV形式で出力できること。</t>
  </si>
  <si>
    <t>一時保護アセスメントの判定結果を出力できること。</t>
  </si>
  <si>
    <t>ログイン時、担当者の当日のスケジュール、直近の対応実績、未対応の児童一覧、相談受理状況のグラフなどがポータル画面に表示されること。また、ケース管理する児童に住基異動が発生した場合、ポータル画面に通知されること。</t>
  </si>
  <si>
    <t>会議や学校訪問等、特定の児童に紐付かないスケジュールが登録可能であること。また、特定の児童に紐づけたスケジュールから児童の世帯状況の確認、会議スケジュールから会議結果の入力等、児童を検索することなく容易に行えること。</t>
  </si>
  <si>
    <t>支援（訪問、面談等）の実施予定を登録する際に、その内容を担当者のスケジュールに自動的に反映できること。</t>
  </si>
  <si>
    <t>他の担当者に情報提供等の作業の依頼、依頼された作業への回答状況を管理し、未完了作業はポータル画面へ初期表示されること。</t>
  </si>
  <si>
    <t>必須
区分</t>
  </si>
  <si>
    <t>必須</t>
  </si>
  <si>
    <t>対応
可否</t>
  </si>
  <si>
    <t>管理者はユーザの追加、変更、削除が行えること。</t>
  </si>
  <si>
    <t>検索結果の並べ替えができること。</t>
  </si>
  <si>
    <t>担当者のスケジュール管理ができ、月間スケジュールをカレンダー形式で表示できること。また、他の担当者のスケジュールの確認、他の担当者へのスケジュール予約、他の担当者から予約されたスケジュールの承認・否認ができること。</t>
  </si>
  <si>
    <t>アセスメント結果に基づき、支援プランの作成、修正、削除が可能であること。</t>
  </si>
  <si>
    <t>アプリケーション及びデータベースにOSS（オープンソースソフトウェア）を採用し開発及び保守コストの低減を図ること。</t>
  </si>
  <si>
    <t>支援（訪問、面談等）の実施予定に遅れが見られる場合、経過日数を表示できること。</t>
  </si>
  <si>
    <t>支援プラン及び週間計画を出力できること。</t>
  </si>
  <si>
    <t>対象部局間/担当者間等、特に共有したい情報について、レポート機能等によりPush型の情報共有ができること。また、通知内容を確認できたか通知者が把握する仕組みを設けること。</t>
  </si>
  <si>
    <t>作成した支援プランの進捗状況について、評価の登録、修正、削除が可能であること。また、週間計画の作成ができること。</t>
  </si>
  <si>
    <t>児童や家族の状況に関するアセスメント（個別評価、全体評価）の結果を出力できること。</t>
  </si>
  <si>
    <t>○</t>
  </si>
  <si>
    <t>△</t>
  </si>
  <si>
    <t>×</t>
  </si>
  <si>
    <t>機　能</t>
  </si>
  <si>
    <t>母子保健相談、発達相談、教育相談など、関係部門との情報共有がスムーズに図れること。共有元は『すべての相談履歴を共有する』、『個別に選択した相談情報のみを共有する』等、共有する情報の範囲を選択できること。また、共有先で参照可能な情報の範囲を権限に応じて選択できること。</t>
  </si>
  <si>
    <t>リスク判定</t>
  </si>
  <si>
    <t>通告や相談のない児童について、把握した情報や各業務システムより連携された情報を基に、虐待に発展するリスクの判定ができること。また、高リスクと判定された対象者の確認ができること。</t>
  </si>
  <si>
    <t>リスクの判定結果は、高/中/低 等、リスク度合いに応じ切替えて表示されること。</t>
  </si>
  <si>
    <t>判定に使用するリスク要因の修正や追加が行えること。</t>
  </si>
  <si>
    <t>特定のリスク要因が重複により更にリスクが高くなる場合、複合的リスク要因として加算設定できること。</t>
  </si>
  <si>
    <t>リスクの判定結果を、グラフ等を用いリスク領域毎に視覚的に表示すること。</t>
  </si>
  <si>
    <t>抽出条件を任意に指定して、ケース情報や相談情報等のデータをCSVまたはＥｘｃｅｌ形式で出力できること。また、一度指定した抽出条件を保存できること。</t>
  </si>
  <si>
    <t>漢字氏名を入力すると、カナ氏名が自動入力されること。</t>
  </si>
  <si>
    <t>児童相談所からの送致受理情報を管理でき、送致受理書を出力できること。</t>
  </si>
  <si>
    <t>エコマップが登録できること。</t>
  </si>
  <si>
    <t>住基情報とは異なる住所の児童に対して居住地住所を管理できること。</t>
  </si>
  <si>
    <t>厚生労働省構築の『要保護児童等に関する情報共有システム』と連携できること。</t>
  </si>
  <si>
    <t>入力途中の児童など、任意に指定した児童を連携データの出力対象から除外できること。また除外した対象者のリストが抽出できること。</t>
  </si>
  <si>
    <t>連携実施後に変更が発生した児童や新たに登録された児童など、前回連携した以降の差分を抽出し、最新の情報で連携データを出力できること。</t>
  </si>
  <si>
    <t>情報共有システムのインタフェース上で必須となっている項目に未入力がある場合、連携データの出力前に検知し、対処できる仕組みとなっていること。</t>
  </si>
  <si>
    <t>会議情報や支援経過の登録時に、事前に設定されたきょうだいの紐づけに基づき、きょうだい間で同時登録ができること。また登録した相談の修正時も、変更内容を同時反映できること。</t>
  </si>
  <si>
    <t>過去に登録した支援経過やアセスメントなどの経過記録情報について、一覧より明細を指定することで、きょうだい間で複写や付替えが一括でできること。</t>
  </si>
  <si>
    <t>対象者に対してこれまで行った相談・支援の内容等の一覧を時系列で出力できること。
また、出力したい明細を画面上で指定できること。</t>
  </si>
  <si>
    <t>人事異動時などに、継続支援中の児童のケース担当者を、地区単位に一括で付替えができること。</t>
  </si>
  <si>
    <t>児童から見た関わりの強い順など、家族の情報をケース画面上で任意に並び替えて表示できること。また並び替えた情報は、児童記録票などの帳票の家族情報の表示順に反映されること。</t>
  </si>
  <si>
    <t>ケース管理する児童の住基上の世帯に（転入や出生などの増異動も含めて）異動が発生した場合、児童のケース担当者が把握できる仕組みとなっていること。</t>
  </si>
  <si>
    <t>情報共有システムに連携したデータの内容を参照できること。</t>
  </si>
  <si>
    <t>連携データを出力する対象者の確認リストを出力できること。</t>
  </si>
  <si>
    <t>システムで管理する要保護児童、要支援児童、特定妊婦のケース情報を抽出し、情報共有システムにて定義されるインタフェースに従いデータ出力できること。</t>
  </si>
  <si>
    <t>児童についての会議の参加者や議事内容を登録でき、修正、削除、帳票出力ができること。</t>
  </si>
  <si>
    <t>データ管理
（共通）</t>
  </si>
  <si>
    <t>帳票（共通）</t>
  </si>
  <si>
    <t>福祉行政報告例にてカウントしている対象者の情報を把握できること。</t>
  </si>
  <si>
    <t>福祉行政報告例は、市町村全体での集計とは別に、受付窓口を指定して集計できること。</t>
  </si>
  <si>
    <t>要保護児童等に関する情報共有システム</t>
  </si>
  <si>
    <t>相談の登録時に、きょうだいに共通する内容の場合、きょうだいの紐づけを指定することで同時登録ができること。また登録した相談の修正時も、変更内容を同時反映できること。</t>
  </si>
  <si>
    <t>統計
（児童相談）</t>
  </si>
  <si>
    <t>（児童相談）</t>
  </si>
  <si>
    <t>情報共有（庁内）</t>
  </si>
  <si>
    <t>相談対象児童の家族の情報から、相談対象児童を検索できること。</t>
  </si>
  <si>
    <t>児童が特定できない（氏名・年齢・性別などが不明）状態の相談でも登録が行えること。</t>
  </si>
  <si>
    <t>匿名で相談を受け付けた児童の身元が判明した場合、過去の相談情報を再入力することなく
判明した児童への付け替えが行えること。</t>
  </si>
  <si>
    <t>児童についてのアセスメントシート(Excel等)や画像ファイルなどの添付ファイルの登録、照会ができること。</t>
  </si>
  <si>
    <t>年１回、相談対象児童の学年の進級や進学、１８歳到達による終結の一括更新が行えること。</t>
  </si>
  <si>
    <t>きょうだい間で同時登録した相談内容を、異なる内容に変更したい場合、同時反映状態を解除できる事。</t>
  </si>
  <si>
    <t>きょうだい間で同時登録した会議情報や支援経過情報を、異なる内容に変更したい場合、同時反映状態を解除できる事。</t>
  </si>
  <si>
    <t>福祉行政報告例　第４３表の集計を行い、集計結果をExcel形式で出力できること。</t>
  </si>
  <si>
    <t>福祉行政報告例　第４４表の集計を行い、集計結果をExcel形式で出力できること。</t>
  </si>
  <si>
    <t>福祉行政報告例　第４５表の集計を行い、集計結果をExcel形式で出力できること。</t>
  </si>
  <si>
    <t>福祉行政報告例　第４９表の２表の集計を行い、集計結果をExcel形式で出力できること。</t>
  </si>
  <si>
    <t>相談の種別、経路など各相談業務で使用するコードのメンテナンスを行えること。また、相談種別毎に閲覧及び更新の可/不可における制御が可能なこと。</t>
  </si>
  <si>
    <t>どの画面からでも容易にメニューに戻ることが可能であること。</t>
  </si>
  <si>
    <t>一括帳票出力において、データを一旦スプールに出力し、後でまとめて印刷することが可能であること。</t>
  </si>
  <si>
    <t>選択した児童の世帯状況を、処理を中断することなく、どの画面からでも確認できること。</t>
  </si>
  <si>
    <t>夜間にデータバックアップ処理が正常に終了しなかった場合、システム画面で通知され検知可能であること。</t>
  </si>
  <si>
    <t>福祉行政報告例について、相談種別や経路追加などの軽微な仕様の変更は、システム改修せず対応できること。</t>
  </si>
  <si>
    <t>全般</t>
  </si>
  <si>
    <t>本稼働後も、カスタマイズすることなく、新たな管理項目を追加できるような柔軟性・拡張性を備えたシステムであること。</t>
  </si>
  <si>
    <t>国が定める「市町村子ども家庭支援指針」やその他の関係法令に準じ、家庭児童相談及び児童虐待対応に関するケース進行管理だけでなく、母親の妊娠・出産期から子供の乳幼児期、就学期以降といった家庭と子どものライフステージに応じた様々な相談に係る情報を一元的に管理し、切れ目ない支援を行うために必要な機能を備えた総合相談システムであること。</t>
  </si>
  <si>
    <t>宛名コード・世帯番号・生年月日・カナ氏名・漢字氏名・児童票のケース番号・相談員コード・町コード・行政区コード・相談内容や会議内容に含まれるキーワードを条件指定して、相談対象児童が検索できること。また、検索結果をCSV形式で出力できること。</t>
  </si>
  <si>
    <t>児童に関する相談内容の登録ができ、福祉行政報告例の集計対象とする、しないを選択できること。また、相談内容の修正、削除ができること。</t>
  </si>
  <si>
    <t>支援経過の情報を時系列に沿って登録でき、修正、削除ができること。</t>
  </si>
  <si>
    <t>本市基幹システムと住基情報のデータ連携が行えること。</t>
  </si>
  <si>
    <t>相談受付時に相談対象児童の家族（きょうだいなど）について,過去の相談履歴を一覧表示できること。その際、虐待相談・母子保健相談・発達相談・教育相談等、相談の種別を表示できること。また、種別や対象者毎に絞込み表示が容易にできること。</t>
  </si>
  <si>
    <t>沼津市児童相談支援システム　個別要求機能一覧</t>
  </si>
  <si>
    <t>必須区分</t>
  </si>
  <si>
    <t>対応可否</t>
  </si>
  <si>
    <t>必要</t>
  </si>
  <si>
    <t>希望</t>
  </si>
  <si>
    <t>基礎点</t>
  </si>
  <si>
    <t>採点</t>
  </si>
  <si>
    <t>満点</t>
  </si>
  <si>
    <t>合計点</t>
  </si>
  <si>
    <t>評価点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</si>
</sst>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_ "/>
    <numFmt numFmtId="180" formatCode="&quot;Yes&quot;;&quot;Yes&quot;;&quot;No&quot;"/>
    <numFmt numFmtId="181" formatCode="&quot;True&quot;;&quot;True&quot;;&quot;False&quot;"/>
    <numFmt numFmtId="182" formatCode="&quot;On&quot;;&quot;On&quot;;&quot;Off&quot;"/>
    <numFmt numFmtId="183" formatCode="yyyy/m/d\ h:mm\ AM/PM"/>
    <numFmt numFmtId="184" formatCode="[$€-2]\ #,##0.00_);[Red]\([$€-2]\ #,##0.00\)"/>
    <numFmt numFmtId="185" formatCode="0.0_);[Red]\(0.0\)"/>
    <numFmt numFmtId="186" formatCode="#,##0.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name val="MS UI Gothic"/>
      <family val="3"/>
    </font>
    <font>
      <sz val="18"/>
      <name val="MS UI Gothic"/>
      <family val="3"/>
    </font>
    <font>
      <sz val="12"/>
      <name val="MS UI Gothic"/>
      <family val="3"/>
    </font>
    <font>
      <b/>
      <sz val="10"/>
      <name val="ＭＳ Ｐゴシック"/>
      <family val="3"/>
    </font>
    <font>
      <sz val="10"/>
      <name val="ＭＳ ゴシック"/>
      <family val="3"/>
    </font>
    <font>
      <sz val="10"/>
      <name val="ＭＳ Ｐゴシック"/>
      <family val="3"/>
    </font>
    <font>
      <b/>
      <sz val="11"/>
      <name val="ＭＳ Ｐゴシック"/>
      <family val="3"/>
    </font>
    <font>
      <b/>
      <sz val="10"/>
      <name val="ＭＳ ゴシック"/>
      <family val="3"/>
    </font>
    <font>
      <b/>
      <sz val="14"/>
      <name val="MS UI Gothic"/>
      <family val="3"/>
    </font>
    <font>
      <b/>
      <sz val="14"/>
      <name val="ＭＳ ゴシック"/>
      <family val="3"/>
    </font>
    <font>
      <b/>
      <sz val="11"/>
      <name val="MS UI Gothic"/>
      <family val="3"/>
    </font>
    <font>
      <b/>
      <u val="single"/>
      <sz val="18"/>
      <name val="MS UI Gothic"/>
      <family val="3"/>
    </font>
    <font>
      <sz val="13"/>
      <name val="ＭＳ Ｐゴシック"/>
      <family val="3"/>
    </font>
    <font>
      <b/>
      <sz val="13"/>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style="hair"/>
    </border>
    <border>
      <left style="thin"/>
      <right style="thin"/>
      <top style="hair"/>
      <bottom style="thin"/>
    </border>
    <border>
      <left style="thin"/>
      <right style="medium"/>
      <top style="hair"/>
      <bottom style="hair"/>
    </border>
    <border>
      <left style="thin"/>
      <right style="medium"/>
      <top style="thin"/>
      <bottom style="hair"/>
    </border>
    <border>
      <left style="thin"/>
      <right style="thin"/>
      <top>
        <color indexed="63"/>
      </top>
      <bottom style="hair"/>
    </border>
    <border>
      <left style="thin"/>
      <right style="medium"/>
      <top>
        <color indexed="63"/>
      </top>
      <bottom style="hair"/>
    </border>
    <border>
      <left style="thin"/>
      <right style="thin"/>
      <top>
        <color indexed="63"/>
      </top>
      <bottom style="thin"/>
    </border>
    <border>
      <left style="thin"/>
      <right style="medium"/>
      <top>
        <color indexed="63"/>
      </top>
      <bottom style="thin"/>
    </border>
    <border>
      <left style="thin"/>
      <right style="medium"/>
      <top style="hair"/>
      <bottom style="thin"/>
    </border>
    <border>
      <left style="thin"/>
      <right>
        <color indexed="63"/>
      </right>
      <top>
        <color indexed="63"/>
      </top>
      <bottom>
        <color indexed="63"/>
      </bottom>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style="thin"/>
      <right>
        <color indexed="63"/>
      </right>
      <top>
        <color indexed="63"/>
      </top>
      <bottom style="hair"/>
    </border>
    <border>
      <left style="thin"/>
      <right>
        <color indexed="63"/>
      </right>
      <top>
        <color indexed="63"/>
      </top>
      <bottom style="thin"/>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thin"/>
      <right style="thin"/>
      <top style="hair"/>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style="hair"/>
      <bottom style="medium"/>
    </border>
    <border>
      <left style="thin"/>
      <right>
        <color indexed="63"/>
      </right>
      <top style="hair"/>
      <bottom style="medium"/>
    </border>
    <border>
      <left style="medium"/>
      <right style="thin"/>
      <top style="medium"/>
      <bottom>
        <color indexed="63"/>
      </bottom>
    </border>
    <border>
      <left style="thin"/>
      <right style="medium"/>
      <top style="hair"/>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55" fillId="31" borderId="0" applyNumberFormat="0" applyBorder="0" applyAlignment="0" applyProtection="0"/>
  </cellStyleXfs>
  <cellXfs count="139">
    <xf numFmtId="0" fontId="0" fillId="0" borderId="0" xfId="0" applyAlignment="1">
      <alignment/>
    </xf>
    <xf numFmtId="0" fontId="0" fillId="0" borderId="0" xfId="62">
      <alignment vertical="center"/>
      <protection/>
    </xf>
    <xf numFmtId="0" fontId="0" fillId="0" borderId="0" xfId="62" applyAlignment="1">
      <alignment vertical="center" wrapText="1"/>
      <protection/>
    </xf>
    <xf numFmtId="0" fontId="4" fillId="0" borderId="0" xfId="62" applyFont="1">
      <alignment vertical="center"/>
      <protection/>
    </xf>
    <xf numFmtId="0" fontId="0" fillId="0" borderId="0" xfId="63">
      <alignment vertical="center"/>
      <protection/>
    </xf>
    <xf numFmtId="0" fontId="5" fillId="0" borderId="0" xfId="62" applyFont="1">
      <alignment vertical="center"/>
      <protection/>
    </xf>
    <xf numFmtId="0" fontId="5" fillId="0" borderId="0" xfId="62" applyFont="1" applyAlignment="1">
      <alignment vertical="center" wrapText="1"/>
      <protection/>
    </xf>
    <xf numFmtId="0" fontId="5" fillId="0" borderId="0" xfId="63" applyFont="1">
      <alignment vertical="center"/>
      <protection/>
    </xf>
    <xf numFmtId="0" fontId="7" fillId="0" borderId="10" xfId="63" applyFont="1" applyFill="1" applyBorder="1" applyAlignment="1">
      <alignment vertical="center" wrapText="1"/>
      <protection/>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horizontal="left"/>
    </xf>
    <xf numFmtId="0" fontId="0" fillId="0" borderId="0" xfId="0" applyFont="1" applyAlignment="1">
      <alignment horizontal="left"/>
    </xf>
    <xf numFmtId="0" fontId="7" fillId="0" borderId="10" xfId="67" applyFont="1" applyFill="1" applyBorder="1" applyAlignment="1">
      <alignment vertical="center" wrapText="1"/>
      <protection/>
    </xf>
    <xf numFmtId="0" fontId="7" fillId="0" borderId="11" xfId="67" applyFont="1" applyFill="1" applyBorder="1" applyAlignment="1">
      <alignment vertical="center" wrapText="1"/>
      <protection/>
    </xf>
    <xf numFmtId="0" fontId="7" fillId="0" borderId="10" xfId="65" applyFont="1" applyFill="1" applyBorder="1">
      <alignment vertical="center"/>
      <protection/>
    </xf>
    <xf numFmtId="0" fontId="7" fillId="0" borderId="12" xfId="65" applyFont="1" applyFill="1" applyBorder="1">
      <alignment vertical="center"/>
      <protection/>
    </xf>
    <xf numFmtId="0" fontId="7" fillId="0" borderId="11" xfId="65" applyFont="1" applyFill="1" applyBorder="1">
      <alignment vertical="center"/>
      <protection/>
    </xf>
    <xf numFmtId="0" fontId="7" fillId="0" borderId="13" xfId="63" applyFont="1" applyFill="1" applyBorder="1" applyAlignment="1">
      <alignment vertical="center" wrapText="1"/>
      <protection/>
    </xf>
    <xf numFmtId="0" fontId="7" fillId="0" borderId="13" xfId="63" applyFont="1" applyBorder="1" applyAlignment="1">
      <alignment vertical="center" wrapText="1"/>
      <protection/>
    </xf>
    <xf numFmtId="0" fontId="7" fillId="0" borderId="13" xfId="63" applyFont="1" applyBorder="1" applyAlignment="1">
      <alignment horizontal="left" vertical="center" wrapText="1" shrinkToFit="1"/>
      <protection/>
    </xf>
    <xf numFmtId="0" fontId="7" fillId="0" borderId="13" xfId="63" applyFont="1" applyFill="1" applyBorder="1" applyAlignment="1">
      <alignment vertical="top" wrapText="1"/>
      <protection/>
    </xf>
    <xf numFmtId="0" fontId="7" fillId="0" borderId="14" xfId="63" applyFont="1" applyFill="1" applyBorder="1" applyAlignment="1">
      <alignment vertical="center" wrapText="1"/>
      <protection/>
    </xf>
    <xf numFmtId="0" fontId="7" fillId="0" borderId="15" xfId="65" applyFont="1" applyFill="1" applyBorder="1">
      <alignment vertical="center"/>
      <protection/>
    </xf>
    <xf numFmtId="0" fontId="7" fillId="0" borderId="15" xfId="67" applyFont="1" applyFill="1" applyBorder="1" applyAlignment="1">
      <alignment vertical="center" wrapText="1"/>
      <protection/>
    </xf>
    <xf numFmtId="0" fontId="7" fillId="0" borderId="15" xfId="63" applyFont="1" applyFill="1" applyBorder="1" applyAlignment="1">
      <alignment vertical="center" wrapText="1"/>
      <protection/>
    </xf>
    <xf numFmtId="0" fontId="7" fillId="0" borderId="12" xfId="67" applyFont="1" applyFill="1" applyBorder="1" applyAlignment="1">
      <alignment vertical="center" wrapText="1"/>
      <protection/>
    </xf>
    <xf numFmtId="0" fontId="7" fillId="0" borderId="16" xfId="63" applyFont="1" applyBorder="1" applyAlignment="1">
      <alignment vertical="center" wrapText="1"/>
      <protection/>
    </xf>
    <xf numFmtId="0" fontId="7" fillId="0" borderId="16" xfId="63" applyFont="1" applyBorder="1" applyAlignment="1">
      <alignment horizontal="left" vertical="center" wrapText="1"/>
      <protection/>
    </xf>
    <xf numFmtId="0" fontId="7" fillId="0" borderId="10" xfId="0" applyFont="1" applyBorder="1" applyAlignment="1">
      <alignment vertical="center" wrapText="1"/>
    </xf>
    <xf numFmtId="0" fontId="7" fillId="0" borderId="17" xfId="65" applyFont="1" applyFill="1" applyBorder="1">
      <alignment vertical="center"/>
      <protection/>
    </xf>
    <xf numFmtId="0" fontId="7" fillId="0" borderId="16" xfId="63" applyFont="1" applyFill="1" applyBorder="1" applyAlignment="1">
      <alignment vertical="center" wrapText="1"/>
      <protection/>
    </xf>
    <xf numFmtId="0" fontId="7" fillId="0" borderId="17" xfId="67" applyFont="1" applyFill="1" applyBorder="1" applyAlignment="1">
      <alignment vertical="center" wrapText="1"/>
      <protection/>
    </xf>
    <xf numFmtId="0" fontId="7" fillId="0" borderId="18" xfId="63" applyFont="1" applyBorder="1" applyAlignment="1">
      <alignment horizontal="left" vertical="center" wrapText="1"/>
      <protection/>
    </xf>
    <xf numFmtId="0" fontId="7" fillId="0" borderId="19" xfId="63" applyFont="1" applyFill="1" applyBorder="1" applyAlignment="1">
      <alignment vertical="center" wrapText="1"/>
      <protection/>
    </xf>
    <xf numFmtId="0" fontId="7" fillId="0" borderId="20" xfId="0" applyFont="1" applyBorder="1" applyAlignment="1">
      <alignment horizontal="center" vertical="center" wrapText="1"/>
    </xf>
    <xf numFmtId="0" fontId="5" fillId="0" borderId="0" xfId="62" applyFont="1" applyAlignment="1">
      <alignment horizontal="center" vertical="center"/>
      <protection/>
    </xf>
    <xf numFmtId="0" fontId="6" fillId="0" borderId="0" xfId="62" applyFont="1" applyBorder="1" applyAlignment="1">
      <alignment horizontal="center" vertical="center"/>
      <protection/>
    </xf>
    <xf numFmtId="0" fontId="11" fillId="0" borderId="0" xfId="0" applyFont="1" applyAlignment="1">
      <alignment horizontal="center"/>
    </xf>
    <xf numFmtId="0" fontId="0" fillId="0" borderId="0" xfId="0" applyFont="1" applyAlignment="1">
      <alignment horizontal="center"/>
    </xf>
    <xf numFmtId="0" fontId="5" fillId="0" borderId="0" xfId="62" applyFont="1" applyBorder="1" applyAlignment="1">
      <alignment horizontal="center" vertical="center"/>
      <protection/>
    </xf>
    <xf numFmtId="0" fontId="7" fillId="0" borderId="21" xfId="0" applyFont="1" applyBorder="1" applyAlignment="1">
      <alignment horizontal="center" vertical="center" wrapText="1"/>
    </xf>
    <xf numFmtId="0" fontId="7" fillId="0" borderId="22" xfId="67" applyFont="1" applyFill="1" applyBorder="1" applyAlignment="1">
      <alignment horizontal="center" vertical="center" wrapText="1"/>
      <protection/>
    </xf>
    <xf numFmtId="0" fontId="7" fillId="0" borderId="21" xfId="67" applyFont="1" applyFill="1" applyBorder="1" applyAlignment="1">
      <alignment horizontal="center" vertical="center" wrapText="1"/>
      <protection/>
    </xf>
    <xf numFmtId="0" fontId="7" fillId="0" borderId="23" xfId="67" applyFont="1" applyFill="1" applyBorder="1" applyAlignment="1">
      <alignment horizontal="center" vertical="center" wrapText="1"/>
      <protection/>
    </xf>
    <xf numFmtId="0" fontId="7" fillId="0" borderId="24" xfId="63" applyFont="1" applyFill="1" applyBorder="1" applyAlignment="1">
      <alignment horizontal="center" vertical="center" wrapText="1"/>
      <protection/>
    </xf>
    <xf numFmtId="0" fontId="7" fillId="0" borderId="21" xfId="63" applyFont="1" applyFill="1" applyBorder="1" applyAlignment="1">
      <alignment horizontal="center" vertical="center" wrapText="1"/>
      <protection/>
    </xf>
    <xf numFmtId="0" fontId="7" fillId="0" borderId="25" xfId="63" applyFont="1" applyFill="1" applyBorder="1" applyAlignment="1">
      <alignment horizontal="center" vertical="center" wrapText="1"/>
      <protection/>
    </xf>
    <xf numFmtId="0" fontId="7" fillId="0" borderId="25" xfId="67" applyFont="1" applyFill="1" applyBorder="1" applyAlignment="1">
      <alignment horizontal="center" vertical="center" wrapText="1"/>
      <protection/>
    </xf>
    <xf numFmtId="0" fontId="7" fillId="0" borderId="24" xfId="67" applyFont="1" applyFill="1" applyBorder="1" applyAlignment="1">
      <alignment horizontal="center" vertical="center" wrapText="1"/>
      <protection/>
    </xf>
    <xf numFmtId="0" fontId="0" fillId="0" borderId="0" xfId="62" applyAlignment="1">
      <alignment horizontal="center" vertical="center"/>
      <protection/>
    </xf>
    <xf numFmtId="0" fontId="0" fillId="0" borderId="0" xfId="62" applyFont="1">
      <alignment vertical="center"/>
      <protection/>
    </xf>
    <xf numFmtId="0" fontId="7" fillId="27" borderId="26" xfId="65" applyFont="1" applyFill="1" applyBorder="1">
      <alignment vertical="center"/>
      <protection/>
    </xf>
    <xf numFmtId="0" fontId="7" fillId="27" borderId="27" xfId="65" applyFont="1" applyFill="1" applyBorder="1">
      <alignment vertical="center"/>
      <protection/>
    </xf>
    <xf numFmtId="0" fontId="7" fillId="27" borderId="28" xfId="65" applyFont="1" applyFill="1" applyBorder="1">
      <alignment vertical="center"/>
      <protection/>
    </xf>
    <xf numFmtId="0" fontId="7" fillId="27" borderId="26" xfId="63" applyFont="1" applyFill="1" applyBorder="1">
      <alignment vertical="center"/>
      <protection/>
    </xf>
    <xf numFmtId="0" fontId="7" fillId="27" borderId="28" xfId="63" applyFont="1" applyFill="1" applyBorder="1">
      <alignment vertical="center"/>
      <protection/>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0" xfId="0" applyFont="1" applyBorder="1" applyAlignment="1">
      <alignment vertical="center" wrapText="1"/>
    </xf>
    <xf numFmtId="0" fontId="5" fillId="0" borderId="0" xfId="63" applyFont="1" applyAlignment="1" quotePrefix="1">
      <alignment horizontal="right" vertical="center"/>
      <protection/>
    </xf>
    <xf numFmtId="0" fontId="18" fillId="0" borderId="0" xfId="62" applyFont="1" applyAlignment="1">
      <alignment horizontal="center" vertical="center"/>
      <protection/>
    </xf>
    <xf numFmtId="0" fontId="7" fillId="0" borderId="12" xfId="63" applyFont="1" applyFill="1" applyBorder="1" applyAlignment="1">
      <alignment vertical="center" wrapText="1"/>
      <protection/>
    </xf>
    <xf numFmtId="0" fontId="7" fillId="0" borderId="23" xfId="63" applyFont="1" applyFill="1" applyBorder="1" applyAlignment="1">
      <alignment horizontal="center" vertical="center" wrapText="1"/>
      <protection/>
    </xf>
    <xf numFmtId="0" fontId="7" fillId="27" borderId="30" xfId="65" applyFont="1" applyFill="1" applyBorder="1" applyAlignment="1">
      <alignment vertical="center" wrapText="1"/>
      <protection/>
    </xf>
    <xf numFmtId="0" fontId="7" fillId="27" borderId="20" xfId="65" applyFont="1" applyFill="1" applyBorder="1" applyAlignment="1">
      <alignment vertical="center" wrapText="1"/>
      <protection/>
    </xf>
    <xf numFmtId="0" fontId="7" fillId="27" borderId="0" xfId="65" applyFont="1" applyFill="1" applyBorder="1" applyAlignment="1">
      <alignment vertical="center" wrapText="1"/>
      <protection/>
    </xf>
    <xf numFmtId="0" fontId="7" fillId="0" borderId="31" xfId="0" applyFont="1" applyBorder="1" applyAlignment="1">
      <alignment vertical="center" wrapText="1"/>
    </xf>
    <xf numFmtId="0" fontId="7" fillId="27" borderId="32" xfId="65" applyFont="1" applyFill="1" applyBorder="1">
      <alignment vertical="center"/>
      <protection/>
    </xf>
    <xf numFmtId="0" fontId="7" fillId="0" borderId="33" xfId="65" applyFont="1" applyFill="1" applyBorder="1">
      <alignment vertical="center"/>
      <protection/>
    </xf>
    <xf numFmtId="0" fontId="7" fillId="0" borderId="33" xfId="0" applyFont="1" applyBorder="1" applyAlignment="1">
      <alignment vertical="center" wrapText="1"/>
    </xf>
    <xf numFmtId="0" fontId="7" fillId="0" borderId="3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9" xfId="63" applyFont="1" applyBorder="1" applyAlignment="1">
      <alignment vertical="center" wrapText="1"/>
      <protection/>
    </xf>
    <xf numFmtId="0" fontId="7" fillId="0" borderId="17" xfId="0" applyFont="1" applyBorder="1" applyAlignment="1">
      <alignment horizontal="center" vertical="center" wrapText="1"/>
    </xf>
    <xf numFmtId="0" fontId="7" fillId="0" borderId="11" xfId="63" applyFont="1" applyFill="1" applyBorder="1" applyAlignment="1">
      <alignment vertical="center" wrapText="1"/>
      <protection/>
    </xf>
    <xf numFmtId="0" fontId="7" fillId="0" borderId="22" xfId="63" applyFont="1" applyFill="1" applyBorder="1" applyAlignment="1">
      <alignment horizontal="center" vertical="center" wrapText="1"/>
      <protection/>
    </xf>
    <xf numFmtId="0" fontId="7" fillId="0" borderId="14" xfId="63" applyFont="1" applyFill="1" applyBorder="1" applyAlignment="1">
      <alignment vertical="top" wrapText="1"/>
      <protection/>
    </xf>
    <xf numFmtId="0" fontId="7" fillId="0" borderId="18" xfId="63" applyFont="1" applyFill="1" applyBorder="1" applyAlignment="1">
      <alignment vertical="center" wrapText="1"/>
      <protection/>
    </xf>
    <xf numFmtId="0" fontId="7" fillId="0" borderId="10" xfId="0" applyFont="1" applyFill="1" applyBorder="1" applyAlignment="1">
      <alignment horizontal="center" vertical="center" wrapText="1"/>
    </xf>
    <xf numFmtId="0" fontId="7" fillId="27" borderId="35" xfId="65" applyFont="1" applyFill="1" applyBorder="1">
      <alignment vertical="center"/>
      <protection/>
    </xf>
    <xf numFmtId="0" fontId="7" fillId="0" borderId="13" xfId="66" applyFont="1" applyBorder="1" applyAlignment="1">
      <alignment vertical="center" wrapText="1"/>
      <protection/>
    </xf>
    <xf numFmtId="0" fontId="7" fillId="0" borderId="13" xfId="66" applyFont="1" applyFill="1" applyBorder="1" applyAlignment="1">
      <alignment vertical="center" wrapText="1"/>
      <protection/>
    </xf>
    <xf numFmtId="0" fontId="7" fillId="0" borderId="18" xfId="66" applyFont="1" applyBorder="1" applyAlignment="1">
      <alignment vertical="center" wrapText="1"/>
      <protection/>
    </xf>
    <xf numFmtId="0" fontId="19" fillId="0" borderId="0" xfId="62" applyFont="1">
      <alignment vertical="center"/>
      <protection/>
    </xf>
    <xf numFmtId="0" fontId="7" fillId="0" borderId="13" xfId="64" applyFont="1" applyBorder="1" applyAlignment="1">
      <alignment vertical="center" wrapText="1"/>
      <protection/>
    </xf>
    <xf numFmtId="0" fontId="7" fillId="0" borderId="19" xfId="64" applyFont="1" applyBorder="1" applyAlignment="1">
      <alignment vertical="center" wrapText="1"/>
      <protection/>
    </xf>
    <xf numFmtId="0" fontId="7" fillId="0" borderId="17" xfId="63" applyFont="1" applyFill="1" applyBorder="1" applyAlignment="1">
      <alignment vertical="center" wrapText="1"/>
      <protection/>
    </xf>
    <xf numFmtId="0" fontId="7" fillId="0" borderId="36" xfId="66" applyFont="1" applyBorder="1" applyAlignment="1">
      <alignment vertical="center" wrapText="1"/>
      <protection/>
    </xf>
    <xf numFmtId="0" fontId="18" fillId="0" borderId="0" xfId="0" applyFont="1" applyAlignment="1">
      <alignment horizontal="center" vertical="center"/>
    </xf>
    <xf numFmtId="0" fontId="7" fillId="27" borderId="27" xfId="63" applyFont="1" applyFill="1" applyBorder="1">
      <alignment vertical="center"/>
      <protection/>
    </xf>
    <xf numFmtId="0" fontId="17" fillId="0" borderId="0" xfId="62" applyFont="1" applyAlignment="1">
      <alignment vertical="center"/>
      <protection/>
    </xf>
    <xf numFmtId="0" fontId="17" fillId="0" borderId="0" xfId="0" applyFont="1" applyAlignment="1">
      <alignment vertical="center"/>
    </xf>
    <xf numFmtId="0" fontId="17" fillId="0" borderId="0" xfId="0" applyFont="1" applyAlignment="1">
      <alignment horizontal="center" vertical="center"/>
    </xf>
    <xf numFmtId="0" fontId="17" fillId="0" borderId="37" xfId="0" applyFont="1" applyBorder="1" applyAlignment="1">
      <alignment vertical="center"/>
    </xf>
    <xf numFmtId="0" fontId="17" fillId="0" borderId="37" xfId="62" applyFont="1" applyBorder="1" applyAlignment="1">
      <alignment vertical="center"/>
      <protection/>
    </xf>
    <xf numFmtId="0" fontId="17" fillId="0" borderId="37" xfId="62" applyFont="1" applyBorder="1">
      <alignment vertical="center"/>
      <protection/>
    </xf>
    <xf numFmtId="0" fontId="17" fillId="0" borderId="37" xfId="0" applyFont="1" applyBorder="1" applyAlignment="1">
      <alignment/>
    </xf>
    <xf numFmtId="0" fontId="7" fillId="27" borderId="38" xfId="63" applyFont="1" applyFill="1" applyBorder="1" applyAlignment="1">
      <alignment horizontal="left" vertical="top" wrapText="1"/>
      <protection/>
    </xf>
    <xf numFmtId="0" fontId="7" fillId="27" borderId="39" xfId="63" applyFont="1" applyFill="1" applyBorder="1" applyAlignment="1">
      <alignment horizontal="left" vertical="top" wrapText="1"/>
      <protection/>
    </xf>
    <xf numFmtId="0" fontId="7" fillId="27" borderId="40" xfId="63" applyFont="1" applyFill="1" applyBorder="1" applyAlignment="1">
      <alignment horizontal="left" vertical="top" wrapText="1"/>
      <protection/>
    </xf>
    <xf numFmtId="0" fontId="7" fillId="27" borderId="20" xfId="63" applyFont="1" applyFill="1" applyBorder="1" applyAlignment="1">
      <alignment horizontal="left" vertical="top" wrapText="1"/>
      <protection/>
    </xf>
    <xf numFmtId="0" fontId="7" fillId="27" borderId="0" xfId="63" applyFont="1" applyFill="1" applyBorder="1" applyAlignment="1">
      <alignment horizontal="left" vertical="top" wrapText="1"/>
      <protection/>
    </xf>
    <xf numFmtId="0" fontId="7" fillId="27" borderId="30" xfId="63" applyFont="1" applyFill="1" applyBorder="1" applyAlignment="1">
      <alignment horizontal="left" vertical="top" wrapText="1"/>
      <protection/>
    </xf>
    <xf numFmtId="0" fontId="7" fillId="27" borderId="31" xfId="65" applyFont="1" applyFill="1" applyBorder="1" applyAlignment="1">
      <alignment vertical="center" wrapText="1"/>
      <protection/>
    </xf>
    <xf numFmtId="0" fontId="7" fillId="27" borderId="17" xfId="65" applyFont="1" applyFill="1" applyBorder="1" applyAlignment="1">
      <alignment vertical="center" wrapText="1"/>
      <protection/>
    </xf>
    <xf numFmtId="0" fontId="7" fillId="27" borderId="31" xfId="63" applyFont="1" applyFill="1" applyBorder="1" applyAlignment="1">
      <alignment vertical="center" wrapText="1"/>
      <protection/>
    </xf>
    <xf numFmtId="0" fontId="7" fillId="27" borderId="41" xfId="65" applyFont="1" applyFill="1" applyBorder="1" applyAlignment="1">
      <alignment vertical="center" wrapText="1"/>
      <protection/>
    </xf>
    <xf numFmtId="0" fontId="7" fillId="27" borderId="17" xfId="63" applyFont="1" applyFill="1" applyBorder="1" applyAlignment="1">
      <alignment vertical="center" wrapText="1"/>
      <protection/>
    </xf>
    <xf numFmtId="0" fontId="7" fillId="27" borderId="42" xfId="65" applyFont="1" applyFill="1" applyBorder="1" applyAlignment="1">
      <alignment vertical="center" wrapText="1"/>
      <protection/>
    </xf>
    <xf numFmtId="0" fontId="13" fillId="7" borderId="41" xfId="62" applyFont="1" applyFill="1" applyBorder="1" applyAlignment="1">
      <alignment horizontal="center" vertical="center" wrapText="1"/>
      <protection/>
    </xf>
    <xf numFmtId="0" fontId="13" fillId="7" borderId="43" xfId="62" applyFont="1" applyFill="1" applyBorder="1" applyAlignment="1">
      <alignment horizontal="center" vertical="center"/>
      <protection/>
    </xf>
    <xf numFmtId="0" fontId="7" fillId="27" borderId="25" xfId="63" applyFont="1" applyFill="1" applyBorder="1" applyAlignment="1">
      <alignment horizontal="left" vertical="top" wrapText="1"/>
      <protection/>
    </xf>
    <xf numFmtId="0" fontId="7" fillId="27" borderId="44" xfId="63" applyFont="1" applyFill="1" applyBorder="1" applyAlignment="1">
      <alignment horizontal="left" vertical="top" wrapText="1"/>
      <protection/>
    </xf>
    <xf numFmtId="0" fontId="7" fillId="27" borderId="45" xfId="63" applyFont="1" applyFill="1" applyBorder="1" applyAlignment="1">
      <alignment horizontal="left" vertical="top" wrapText="1"/>
      <protection/>
    </xf>
    <xf numFmtId="0" fontId="16" fillId="0" borderId="0" xfId="62" applyFont="1" applyBorder="1" applyAlignment="1">
      <alignment horizontal="left" vertical="center"/>
      <protection/>
    </xf>
    <xf numFmtId="0" fontId="13" fillId="7" borderId="46" xfId="62" applyFont="1" applyFill="1" applyBorder="1" applyAlignment="1">
      <alignment horizontal="center" vertical="center"/>
      <protection/>
    </xf>
    <xf numFmtId="0" fontId="13" fillId="7" borderId="47" xfId="62" applyFont="1" applyFill="1" applyBorder="1" applyAlignment="1">
      <alignment horizontal="center" vertical="center"/>
      <protection/>
    </xf>
    <xf numFmtId="0" fontId="13" fillId="7" borderId="48" xfId="62" applyFont="1" applyFill="1" applyBorder="1" applyAlignment="1">
      <alignment horizontal="center" vertical="center"/>
      <protection/>
    </xf>
    <xf numFmtId="0" fontId="13" fillId="7" borderId="49" xfId="62" applyFont="1" applyFill="1" applyBorder="1" applyAlignment="1">
      <alignment horizontal="center" vertical="center"/>
      <protection/>
    </xf>
    <xf numFmtId="0" fontId="13" fillId="7" borderId="50" xfId="62" applyFont="1" applyFill="1" applyBorder="1" applyAlignment="1">
      <alignment horizontal="center" vertical="center"/>
      <protection/>
    </xf>
    <xf numFmtId="0" fontId="13" fillId="7" borderId="51" xfId="62" applyFont="1" applyFill="1" applyBorder="1" applyAlignment="1">
      <alignment horizontal="center" vertical="center"/>
      <protection/>
    </xf>
    <xf numFmtId="0" fontId="13" fillId="7" borderId="41" xfId="62" applyFont="1" applyFill="1" applyBorder="1" applyAlignment="1">
      <alignment horizontal="center" vertical="center"/>
      <protection/>
    </xf>
    <xf numFmtId="0" fontId="13" fillId="7" borderId="43" xfId="62" applyFont="1" applyFill="1" applyBorder="1" applyAlignment="1">
      <alignment vertical="center"/>
      <protection/>
    </xf>
    <xf numFmtId="0" fontId="15" fillId="0" borderId="0" xfId="62" applyFont="1" applyFill="1" applyBorder="1" applyAlignment="1">
      <alignment horizontal="left" vertical="center"/>
      <protection/>
    </xf>
    <xf numFmtId="0" fontId="7" fillId="27" borderId="43" xfId="65" applyFont="1" applyFill="1" applyBorder="1" applyAlignment="1">
      <alignment vertical="center" wrapText="1"/>
      <protection/>
    </xf>
    <xf numFmtId="0" fontId="18" fillId="0" borderId="0" xfId="62" applyFont="1" applyAlignment="1">
      <alignment horizontal="center" vertical="center"/>
      <protection/>
    </xf>
    <xf numFmtId="0" fontId="15" fillId="0" borderId="0" xfId="62" applyFont="1" applyFill="1" applyBorder="1" applyAlignment="1">
      <alignment horizontal="center" vertical="center"/>
      <protection/>
    </xf>
    <xf numFmtId="0" fontId="7" fillId="27" borderId="27" xfId="63" applyFont="1" applyFill="1" applyBorder="1" applyAlignment="1">
      <alignment horizontal="center" vertical="top"/>
      <protection/>
    </xf>
    <xf numFmtId="0" fontId="7" fillId="27" borderId="26" xfId="63" applyFont="1" applyFill="1" applyBorder="1" applyAlignment="1">
      <alignment horizontal="center" vertical="top"/>
      <protection/>
    </xf>
    <xf numFmtId="0" fontId="7" fillId="27" borderId="37" xfId="63" applyFont="1" applyFill="1" applyBorder="1" applyAlignment="1">
      <alignment horizontal="left" vertical="top" wrapText="1"/>
      <protection/>
    </xf>
    <xf numFmtId="0" fontId="7" fillId="27" borderId="27" xfId="63" applyFont="1" applyFill="1" applyBorder="1" applyAlignment="1">
      <alignment horizontal="left" vertical="top"/>
      <protection/>
    </xf>
    <xf numFmtId="0" fontId="7" fillId="27" borderId="26" xfId="63" applyFont="1" applyFill="1" applyBorder="1" applyAlignment="1">
      <alignment horizontal="left" vertical="top"/>
      <protection/>
    </xf>
    <xf numFmtId="0" fontId="14" fillId="7" borderId="52" xfId="0" applyFont="1" applyFill="1" applyBorder="1" applyAlignment="1">
      <alignment horizontal="center" vertical="center" wrapText="1"/>
    </xf>
    <xf numFmtId="0" fontId="14" fillId="7" borderId="53"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01-02 機能一覧(共通機能）" xfId="62"/>
    <cellStyle name="標準_002-01 機能一覧（市民税）" xfId="63"/>
    <cellStyle name="標準_002-01 機能一覧（市民税）_機能一覧(税)0.2版C8" xfId="64"/>
    <cellStyle name="標準_002-03 機能一覧（国保）" xfId="65"/>
    <cellStyle name="標準_002-03 機能一覧（国保）_機能一覧(税)0.2版C8" xfId="66"/>
    <cellStyle name="標準_熱海市仕様書(業務別)04.12.15【カスタマイズ記入済】1_002-03 機能一覧（国保）"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1</xdr:row>
      <xdr:rowOff>238125</xdr:rowOff>
    </xdr:from>
    <xdr:to>
      <xdr:col>9</xdr:col>
      <xdr:colOff>4114800</xdr:colOff>
      <xdr:row>7</xdr:row>
      <xdr:rowOff>171450</xdr:rowOff>
    </xdr:to>
    <xdr:sp>
      <xdr:nvSpPr>
        <xdr:cNvPr id="1" name="正方形/長方形 1"/>
        <xdr:cNvSpPr>
          <a:spLocks/>
        </xdr:cNvSpPr>
      </xdr:nvSpPr>
      <xdr:spPr>
        <a:xfrm>
          <a:off x="8791575" y="466725"/>
          <a:ext cx="4724400" cy="1266825"/>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記載要領</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パッケージの標準機能または無償の代替案にて実現可能</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有償の代替案にて実現可能</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対応不可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110"/>
  <sheetViews>
    <sheetView showGridLines="0" tabSelected="1" view="pageBreakPreview" zoomScale="55" zoomScaleNormal="75" zoomScaleSheetLayoutView="55" zoomScalePageLayoutView="0" workbookViewId="0" topLeftCell="A1">
      <pane ySplit="10" topLeftCell="A11" activePane="bottomLeft" state="frozen"/>
      <selection pane="topLeft" activeCell="A1" sqref="A1"/>
      <selection pane="bottomLeft" activeCell="G5" sqref="G5"/>
    </sheetView>
  </sheetViews>
  <sheetFormatPr defaultColWidth="9.00390625" defaultRowHeight="13.5"/>
  <cols>
    <col min="1" max="1" width="1.25" style="1" customWidth="1"/>
    <col min="2" max="2" width="3.125" style="1" customWidth="1"/>
    <col min="3" max="4" width="4.50390625" style="2" customWidth="1"/>
    <col min="5" max="5" width="6.25390625" style="2" customWidth="1"/>
    <col min="6" max="6" width="3.625" style="1" customWidth="1"/>
    <col min="7" max="7" width="80.625" style="52" customWidth="1"/>
    <col min="8" max="9" width="9.75390625" style="51" customWidth="1"/>
    <col min="10" max="10" width="54.375" style="4" customWidth="1"/>
    <col min="11" max="11" width="0.6171875" style="1" customWidth="1"/>
    <col min="12" max="12" width="0.6171875" style="3" customWidth="1"/>
    <col min="13" max="13" width="9.00390625" style="1" customWidth="1"/>
    <col min="14" max="15" width="9.00390625" style="95" customWidth="1"/>
    <col min="16" max="16384" width="9.00390625" style="1" customWidth="1"/>
  </cols>
  <sheetData>
    <row r="1" spans="2:10" ht="18" customHeight="1">
      <c r="B1" s="5"/>
      <c r="C1" s="6"/>
      <c r="D1" s="6"/>
      <c r="E1" s="6"/>
      <c r="F1" s="5"/>
      <c r="G1" s="5"/>
      <c r="H1" s="37"/>
      <c r="I1" s="37"/>
      <c r="J1" s="64"/>
    </row>
    <row r="2" spans="2:10" ht="21" customHeight="1">
      <c r="B2" s="119" t="s">
        <v>121</v>
      </c>
      <c r="C2" s="119"/>
      <c r="D2" s="119"/>
      <c r="E2" s="119"/>
      <c r="F2" s="119"/>
      <c r="G2" s="119"/>
      <c r="H2" s="38"/>
      <c r="I2" s="38"/>
      <c r="J2" s="63"/>
    </row>
    <row r="3" spans="2:16" ht="15">
      <c r="B3" s="5"/>
      <c r="C3" s="6"/>
      <c r="D3" s="6"/>
      <c r="E3" s="6"/>
      <c r="F3" s="5"/>
      <c r="G3" s="12"/>
      <c r="H3" s="39"/>
      <c r="I3" s="39"/>
      <c r="J3" s="63"/>
      <c r="M3" s="130" t="s">
        <v>122</v>
      </c>
      <c r="N3" s="130"/>
      <c r="O3" s="130" t="s">
        <v>123</v>
      </c>
      <c r="P3" s="130"/>
    </row>
    <row r="4" spans="2:16" ht="15">
      <c r="B4" s="5"/>
      <c r="C4" s="6"/>
      <c r="D4" s="6"/>
      <c r="E4" s="6"/>
      <c r="F4" s="5"/>
      <c r="G4" s="12"/>
      <c r="H4" s="39"/>
      <c r="I4" s="39"/>
      <c r="J4" s="63"/>
      <c r="M4" s="93" t="s">
        <v>45</v>
      </c>
      <c r="N4" s="93">
        <f>COUNTIF($H:$H,$M4)</f>
        <v>81</v>
      </c>
      <c r="O4" s="65" t="s">
        <v>57</v>
      </c>
      <c r="P4" s="1">
        <f>COUNTIF($I:$I,$O4)</f>
        <v>0</v>
      </c>
    </row>
    <row r="5" spans="2:16" ht="15">
      <c r="B5" s="5"/>
      <c r="C5" s="6"/>
      <c r="D5" s="6"/>
      <c r="E5" s="6"/>
      <c r="F5" s="5"/>
      <c r="G5" s="13"/>
      <c r="H5" s="40"/>
      <c r="I5" s="40"/>
      <c r="J5" s="63"/>
      <c r="M5" s="93" t="s">
        <v>124</v>
      </c>
      <c r="N5" s="93">
        <f>COUNTIF($H:$H,$M5)</f>
        <v>18</v>
      </c>
      <c r="O5" s="65" t="s">
        <v>58</v>
      </c>
      <c r="P5" s="1">
        <f>COUNTIF($I:$I,$O5)</f>
        <v>0</v>
      </c>
    </row>
    <row r="6" spans="2:16" ht="15">
      <c r="B6" s="5"/>
      <c r="C6" s="6"/>
      <c r="D6" s="6"/>
      <c r="E6" s="6"/>
      <c r="F6" s="5"/>
      <c r="G6" s="13" t="s">
        <v>2</v>
      </c>
      <c r="H6" s="40"/>
      <c r="I6" s="40"/>
      <c r="J6" s="63"/>
      <c r="M6" s="93" t="s">
        <v>125</v>
      </c>
      <c r="N6" s="93">
        <f>COUNTIF($H:$H,$M6)</f>
        <v>1</v>
      </c>
      <c r="O6" s="65" t="s">
        <v>59</v>
      </c>
      <c r="P6" s="1">
        <f>COUNTIF($I:$I,$O6)</f>
        <v>0</v>
      </c>
    </row>
    <row r="7" spans="2:16" ht="24" customHeight="1">
      <c r="B7" s="131"/>
      <c r="C7" s="131"/>
      <c r="D7" s="131"/>
      <c r="E7" s="131"/>
      <c r="F7" s="128"/>
      <c r="G7" s="128"/>
      <c r="H7" s="41"/>
      <c r="I7" s="41"/>
      <c r="J7" s="63"/>
      <c r="M7" s="11"/>
      <c r="N7" s="98"/>
      <c r="O7" s="99" t="s">
        <v>127</v>
      </c>
      <c r="P7" s="100" t="s">
        <v>130</v>
      </c>
    </row>
    <row r="8" spans="2:16" ht="15.75" thickBot="1">
      <c r="B8" s="5"/>
      <c r="C8" s="6"/>
      <c r="D8" s="6"/>
      <c r="E8" s="6"/>
      <c r="F8" s="5"/>
      <c r="G8" s="5"/>
      <c r="H8" s="37"/>
      <c r="I8" s="37"/>
      <c r="J8" s="7"/>
      <c r="M8" s="11"/>
      <c r="N8" s="98" t="s">
        <v>128</v>
      </c>
      <c r="O8" s="98">
        <f>SUM(N11:N110)</f>
        <v>1805</v>
      </c>
      <c r="P8" s="101">
        <v>200</v>
      </c>
    </row>
    <row r="9" spans="2:16" ht="13.5" customHeight="1">
      <c r="B9" s="120" t="s">
        <v>60</v>
      </c>
      <c r="C9" s="121"/>
      <c r="D9" s="121"/>
      <c r="E9" s="122"/>
      <c r="F9" s="126" t="s">
        <v>1</v>
      </c>
      <c r="G9" s="126"/>
      <c r="H9" s="114" t="s">
        <v>44</v>
      </c>
      <c r="I9" s="114" t="s">
        <v>46</v>
      </c>
      <c r="J9" s="137" t="s">
        <v>5</v>
      </c>
      <c r="M9" s="9"/>
      <c r="N9" s="98" t="s">
        <v>129</v>
      </c>
      <c r="O9" s="98">
        <f>SUM(O11:O110)</f>
        <v>0</v>
      </c>
      <c r="P9" s="101">
        <f>ROUNDDOWN($P$8*$O$9/$O$8,0)</f>
        <v>0</v>
      </c>
    </row>
    <row r="10" spans="2:16" ht="28.5" customHeight="1" thickBot="1">
      <c r="B10" s="123"/>
      <c r="C10" s="124"/>
      <c r="D10" s="124"/>
      <c r="E10" s="125"/>
      <c r="F10" s="127"/>
      <c r="G10" s="127"/>
      <c r="H10" s="115"/>
      <c r="I10" s="115"/>
      <c r="J10" s="138"/>
      <c r="M10" s="11"/>
      <c r="N10" s="96" t="s">
        <v>126</v>
      </c>
      <c r="O10" s="97" t="s">
        <v>127</v>
      </c>
      <c r="P10" s="10"/>
    </row>
    <row r="11" spans="2:16" s="52" customFormat="1" ht="73.5" customHeight="1">
      <c r="B11" s="84">
        <v>1</v>
      </c>
      <c r="C11" s="111" t="s">
        <v>113</v>
      </c>
      <c r="D11" s="111"/>
      <c r="E11" s="111"/>
      <c r="F11" s="18">
        <v>1</v>
      </c>
      <c r="G11" s="15" t="s">
        <v>115</v>
      </c>
      <c r="H11" s="43" t="s">
        <v>45</v>
      </c>
      <c r="I11" s="62"/>
      <c r="J11" s="23"/>
      <c r="L11" s="3"/>
      <c r="M11" s="11"/>
      <c r="N11" s="96">
        <f>IF($H11=$M$4,20,IF($H11=$M$5,10,5))</f>
        <v>20</v>
      </c>
      <c r="O11" s="96">
        <f>IF($I11=$O$4,$N11,IF($I11=$O$5,IF($H11=$M$6,0,$N11/2),0))</f>
        <v>0</v>
      </c>
      <c r="P11" s="10"/>
    </row>
    <row r="12" spans="2:16" s="52" customFormat="1" ht="73.5" customHeight="1">
      <c r="B12" s="53"/>
      <c r="C12" s="108"/>
      <c r="D12" s="108"/>
      <c r="E12" s="108"/>
      <c r="F12" s="18">
        <v>2</v>
      </c>
      <c r="G12" s="15" t="s">
        <v>114</v>
      </c>
      <c r="H12" s="43" t="s">
        <v>45</v>
      </c>
      <c r="I12" s="62"/>
      <c r="J12" s="23"/>
      <c r="L12" s="3"/>
      <c r="M12" s="11"/>
      <c r="N12" s="96">
        <f aca="true" t="shared" si="0" ref="N12:N75">IF($H12=$M$4,20,IF($H12=$M$5,10,5))</f>
        <v>20</v>
      </c>
      <c r="O12" s="96">
        <f aca="true" t="shared" si="1" ref="O12:O75">IF($I12=$O$4,$N12,IF($I12=$O$5,IF($H12=$M$6,0,$N12/2),0))</f>
        <v>0</v>
      </c>
      <c r="P12" s="10"/>
    </row>
    <row r="13" spans="2:16" s="52" customFormat="1" ht="73.5" customHeight="1">
      <c r="B13" s="54">
        <v>2</v>
      </c>
      <c r="C13" s="113" t="s">
        <v>4</v>
      </c>
      <c r="D13" s="113"/>
      <c r="E13" s="113"/>
      <c r="F13" s="18">
        <v>1</v>
      </c>
      <c r="G13" s="15" t="s">
        <v>116</v>
      </c>
      <c r="H13" s="43" t="s">
        <v>45</v>
      </c>
      <c r="I13" s="62"/>
      <c r="J13" s="23"/>
      <c r="L13" s="3"/>
      <c r="M13" s="11"/>
      <c r="N13" s="96">
        <f t="shared" si="0"/>
        <v>20</v>
      </c>
      <c r="O13" s="96">
        <f t="shared" si="1"/>
        <v>0</v>
      </c>
      <c r="P13" s="10"/>
    </row>
    <row r="14" spans="2:16" s="52" customFormat="1" ht="45" customHeight="1">
      <c r="B14" s="53"/>
      <c r="C14" s="108"/>
      <c r="D14" s="108"/>
      <c r="E14" s="108"/>
      <c r="F14" s="24">
        <v>2</v>
      </c>
      <c r="G14" s="25" t="s">
        <v>48</v>
      </c>
      <c r="H14" s="50" t="s">
        <v>45</v>
      </c>
      <c r="I14" s="58"/>
      <c r="J14" s="32"/>
      <c r="L14" s="3"/>
      <c r="M14" s="11"/>
      <c r="N14" s="96">
        <f t="shared" si="0"/>
        <v>20</v>
      </c>
      <c r="O14" s="96">
        <f t="shared" si="1"/>
        <v>0</v>
      </c>
      <c r="P14" s="10"/>
    </row>
    <row r="15" spans="2:15" s="52" customFormat="1" ht="45" customHeight="1">
      <c r="B15" s="53"/>
      <c r="C15" s="108"/>
      <c r="D15" s="108"/>
      <c r="E15" s="108"/>
      <c r="F15" s="16">
        <v>3</v>
      </c>
      <c r="G15" s="14" t="s">
        <v>96</v>
      </c>
      <c r="H15" s="44" t="s">
        <v>45</v>
      </c>
      <c r="I15" s="58"/>
      <c r="J15" s="21"/>
      <c r="L15" s="3"/>
      <c r="N15" s="96">
        <f t="shared" si="0"/>
        <v>20</v>
      </c>
      <c r="O15" s="96">
        <f t="shared" si="1"/>
        <v>0</v>
      </c>
    </row>
    <row r="16" spans="2:15" s="52" customFormat="1" ht="45" customHeight="1">
      <c r="B16" s="53"/>
      <c r="C16" s="108"/>
      <c r="D16" s="108"/>
      <c r="E16" s="108"/>
      <c r="F16" s="16">
        <v>4</v>
      </c>
      <c r="G16" s="14" t="s">
        <v>9</v>
      </c>
      <c r="H16" s="44" t="s">
        <v>45</v>
      </c>
      <c r="I16" s="58"/>
      <c r="J16" s="21"/>
      <c r="L16" s="3"/>
      <c r="N16" s="96">
        <f t="shared" si="0"/>
        <v>20</v>
      </c>
      <c r="O16" s="96">
        <f t="shared" si="1"/>
        <v>0</v>
      </c>
    </row>
    <row r="17" spans="2:15" s="52" customFormat="1" ht="54.75" customHeight="1">
      <c r="B17" s="53"/>
      <c r="C17" s="108"/>
      <c r="D17" s="108"/>
      <c r="E17" s="108"/>
      <c r="F17" s="16">
        <v>5</v>
      </c>
      <c r="G17" s="14" t="s">
        <v>120</v>
      </c>
      <c r="H17" s="44" t="s">
        <v>45</v>
      </c>
      <c r="I17" s="58"/>
      <c r="J17" s="21"/>
      <c r="L17" s="3"/>
      <c r="N17" s="96">
        <f t="shared" si="0"/>
        <v>20</v>
      </c>
      <c r="O17" s="96">
        <f t="shared" si="1"/>
        <v>0</v>
      </c>
    </row>
    <row r="18" spans="2:15" s="52" customFormat="1" ht="45" customHeight="1">
      <c r="B18" s="53"/>
      <c r="C18" s="108"/>
      <c r="D18" s="108"/>
      <c r="E18" s="108"/>
      <c r="F18" s="16">
        <v>6</v>
      </c>
      <c r="G18" s="14" t="s">
        <v>20</v>
      </c>
      <c r="H18" s="44" t="s">
        <v>45</v>
      </c>
      <c r="I18" s="58"/>
      <c r="J18" s="21"/>
      <c r="L18" s="3"/>
      <c r="N18" s="96">
        <f t="shared" si="0"/>
        <v>20</v>
      </c>
      <c r="O18" s="96">
        <f t="shared" si="1"/>
        <v>0</v>
      </c>
    </row>
    <row r="19" spans="2:15" s="52" customFormat="1" ht="45" customHeight="1">
      <c r="B19" s="53"/>
      <c r="C19" s="108"/>
      <c r="D19" s="108"/>
      <c r="E19" s="108"/>
      <c r="F19" s="16">
        <v>7</v>
      </c>
      <c r="G19" s="14" t="s">
        <v>21</v>
      </c>
      <c r="H19" s="44" t="s">
        <v>124</v>
      </c>
      <c r="I19" s="60"/>
      <c r="J19" s="21"/>
      <c r="L19" s="3"/>
      <c r="N19" s="96">
        <f t="shared" si="0"/>
        <v>10</v>
      </c>
      <c r="O19" s="96">
        <f t="shared" si="1"/>
        <v>0</v>
      </c>
    </row>
    <row r="20" spans="2:16" s="52" customFormat="1" ht="45" customHeight="1">
      <c r="B20" s="54">
        <v>3</v>
      </c>
      <c r="C20" s="113" t="s">
        <v>87</v>
      </c>
      <c r="D20" s="113"/>
      <c r="E20" s="113"/>
      <c r="F20" s="18">
        <v>1</v>
      </c>
      <c r="G20" s="15" t="s">
        <v>117</v>
      </c>
      <c r="H20" s="43" t="s">
        <v>45</v>
      </c>
      <c r="I20" s="59"/>
      <c r="J20" s="23"/>
      <c r="L20" s="3"/>
      <c r="M20" s="11"/>
      <c r="N20" s="96">
        <f t="shared" si="0"/>
        <v>20</v>
      </c>
      <c r="O20" s="96">
        <f t="shared" si="1"/>
        <v>0</v>
      </c>
      <c r="P20" s="10"/>
    </row>
    <row r="21" spans="2:15" s="52" customFormat="1" ht="45" customHeight="1">
      <c r="B21" s="53"/>
      <c r="C21" s="108"/>
      <c r="D21" s="108"/>
      <c r="E21" s="108"/>
      <c r="F21" s="16">
        <v>2</v>
      </c>
      <c r="G21" s="14" t="s">
        <v>97</v>
      </c>
      <c r="H21" s="44" t="s">
        <v>45</v>
      </c>
      <c r="I21" s="58"/>
      <c r="J21" s="85"/>
      <c r="L21" s="3"/>
      <c r="N21" s="96">
        <f t="shared" si="0"/>
        <v>20</v>
      </c>
      <c r="O21" s="96">
        <f t="shared" si="1"/>
        <v>0</v>
      </c>
    </row>
    <row r="22" spans="2:15" s="52" customFormat="1" ht="45" customHeight="1">
      <c r="B22" s="53"/>
      <c r="C22" s="108"/>
      <c r="D22" s="108"/>
      <c r="E22" s="108"/>
      <c r="F22" s="16">
        <v>3</v>
      </c>
      <c r="G22" s="14" t="s">
        <v>98</v>
      </c>
      <c r="H22" s="44" t="s">
        <v>45</v>
      </c>
      <c r="I22" s="58"/>
      <c r="J22" s="85"/>
      <c r="L22" s="3"/>
      <c r="N22" s="96">
        <f t="shared" si="0"/>
        <v>20</v>
      </c>
      <c r="O22" s="96">
        <f t="shared" si="1"/>
        <v>0</v>
      </c>
    </row>
    <row r="23" spans="2:15" s="52" customFormat="1" ht="45" customHeight="1">
      <c r="B23" s="53"/>
      <c r="C23" s="108"/>
      <c r="D23" s="108"/>
      <c r="E23" s="108"/>
      <c r="F23" s="16">
        <v>4</v>
      </c>
      <c r="G23" s="14" t="s">
        <v>10</v>
      </c>
      <c r="H23" s="44" t="s">
        <v>124</v>
      </c>
      <c r="I23" s="58"/>
      <c r="J23" s="85"/>
      <c r="L23" s="3"/>
      <c r="N23" s="96">
        <f t="shared" si="0"/>
        <v>10</v>
      </c>
      <c r="O23" s="96">
        <f t="shared" si="1"/>
        <v>0</v>
      </c>
    </row>
    <row r="24" spans="2:15" s="52" customFormat="1" ht="45" customHeight="1">
      <c r="B24" s="53"/>
      <c r="C24" s="108"/>
      <c r="D24" s="108"/>
      <c r="E24" s="108"/>
      <c r="F24" s="16">
        <v>5</v>
      </c>
      <c r="G24" s="14" t="s">
        <v>72</v>
      </c>
      <c r="H24" s="44" t="s">
        <v>45</v>
      </c>
      <c r="I24" s="58"/>
      <c r="J24" s="85"/>
      <c r="L24" s="3"/>
      <c r="N24" s="96">
        <f t="shared" si="0"/>
        <v>20</v>
      </c>
      <c r="O24" s="96">
        <f t="shared" si="1"/>
        <v>0</v>
      </c>
    </row>
    <row r="25" spans="2:15" s="52" customFormat="1" ht="45" customHeight="1">
      <c r="B25" s="53"/>
      <c r="C25" s="108"/>
      <c r="D25" s="108"/>
      <c r="E25" s="108"/>
      <c r="F25" s="16">
        <v>6</v>
      </c>
      <c r="G25" s="14" t="s">
        <v>69</v>
      </c>
      <c r="H25" s="44" t="s">
        <v>124</v>
      </c>
      <c r="I25" s="58"/>
      <c r="J25" s="85"/>
      <c r="L25" s="3"/>
      <c r="N25" s="96">
        <f t="shared" si="0"/>
        <v>10</v>
      </c>
      <c r="O25" s="96">
        <f t="shared" si="1"/>
        <v>0</v>
      </c>
    </row>
    <row r="26" spans="2:15" s="52" customFormat="1" ht="45" customHeight="1">
      <c r="B26" s="53"/>
      <c r="C26" s="108"/>
      <c r="D26" s="108"/>
      <c r="E26" s="108"/>
      <c r="F26" s="16">
        <v>7</v>
      </c>
      <c r="G26" s="14" t="s">
        <v>118</v>
      </c>
      <c r="H26" s="44" t="s">
        <v>45</v>
      </c>
      <c r="I26" s="58"/>
      <c r="J26" s="85"/>
      <c r="L26" s="3"/>
      <c r="N26" s="96">
        <f t="shared" si="0"/>
        <v>20</v>
      </c>
      <c r="O26" s="96">
        <f t="shared" si="1"/>
        <v>0</v>
      </c>
    </row>
    <row r="27" spans="2:15" s="52" customFormat="1" ht="45" customHeight="1">
      <c r="B27" s="53"/>
      <c r="C27" s="108"/>
      <c r="D27" s="108"/>
      <c r="E27" s="108"/>
      <c r="F27" s="16">
        <v>8</v>
      </c>
      <c r="G27" s="14" t="s">
        <v>86</v>
      </c>
      <c r="H27" s="44" t="s">
        <v>45</v>
      </c>
      <c r="I27" s="58"/>
      <c r="J27" s="85"/>
      <c r="L27" s="3"/>
      <c r="N27" s="96">
        <f t="shared" si="0"/>
        <v>20</v>
      </c>
      <c r="O27" s="96">
        <f t="shared" si="1"/>
        <v>0</v>
      </c>
    </row>
    <row r="28" spans="2:15" s="52" customFormat="1" ht="45" customHeight="1">
      <c r="B28" s="53"/>
      <c r="C28" s="108"/>
      <c r="D28" s="108"/>
      <c r="E28" s="108"/>
      <c r="F28" s="16">
        <v>9</v>
      </c>
      <c r="G28" s="14" t="s">
        <v>23</v>
      </c>
      <c r="H28" s="44" t="s">
        <v>124</v>
      </c>
      <c r="I28" s="58"/>
      <c r="J28" s="85"/>
      <c r="L28" s="3"/>
      <c r="N28" s="96">
        <f t="shared" si="0"/>
        <v>10</v>
      </c>
      <c r="O28" s="96">
        <f t="shared" si="1"/>
        <v>0</v>
      </c>
    </row>
    <row r="29" spans="2:15" s="52" customFormat="1" ht="45" customHeight="1">
      <c r="B29" s="53"/>
      <c r="C29" s="108"/>
      <c r="D29" s="108"/>
      <c r="E29" s="108"/>
      <c r="F29" s="16">
        <v>10</v>
      </c>
      <c r="G29" s="14" t="s">
        <v>11</v>
      </c>
      <c r="H29" s="44" t="s">
        <v>45</v>
      </c>
      <c r="I29" s="58"/>
      <c r="J29" s="85"/>
      <c r="L29" s="3"/>
      <c r="N29" s="96">
        <f t="shared" si="0"/>
        <v>20</v>
      </c>
      <c r="O29" s="96">
        <f t="shared" si="1"/>
        <v>0</v>
      </c>
    </row>
    <row r="30" spans="2:16" s="52" customFormat="1" ht="45" customHeight="1">
      <c r="B30" s="53"/>
      <c r="C30" s="108"/>
      <c r="D30" s="108"/>
      <c r="E30" s="108"/>
      <c r="F30" s="16">
        <v>11</v>
      </c>
      <c r="G30" s="30" t="s">
        <v>81</v>
      </c>
      <c r="H30" s="42" t="s">
        <v>45</v>
      </c>
      <c r="I30" s="58"/>
      <c r="J30" s="85"/>
      <c r="L30" s="3"/>
      <c r="M30" s="11"/>
      <c r="N30" s="96">
        <f t="shared" si="0"/>
        <v>20</v>
      </c>
      <c r="O30" s="96">
        <f t="shared" si="1"/>
        <v>0</v>
      </c>
      <c r="P30" s="10"/>
    </row>
    <row r="31" spans="2:15" s="52" customFormat="1" ht="45" customHeight="1">
      <c r="B31" s="53"/>
      <c r="C31" s="108"/>
      <c r="D31" s="108"/>
      <c r="E31" s="108"/>
      <c r="F31" s="16">
        <v>12</v>
      </c>
      <c r="G31" s="14" t="s">
        <v>99</v>
      </c>
      <c r="H31" s="44" t="s">
        <v>45</v>
      </c>
      <c r="I31" s="58"/>
      <c r="J31" s="85"/>
      <c r="L31" s="3"/>
      <c r="N31" s="96">
        <f t="shared" si="0"/>
        <v>20</v>
      </c>
      <c r="O31" s="96">
        <f t="shared" si="1"/>
        <v>0</v>
      </c>
    </row>
    <row r="32" spans="2:15" s="52" customFormat="1" ht="45" customHeight="1">
      <c r="B32" s="53"/>
      <c r="C32" s="108"/>
      <c r="D32" s="108"/>
      <c r="E32" s="108"/>
      <c r="F32" s="16">
        <v>13</v>
      </c>
      <c r="G32" s="14" t="s">
        <v>24</v>
      </c>
      <c r="H32" s="44" t="s">
        <v>45</v>
      </c>
      <c r="I32" s="58"/>
      <c r="J32" s="85"/>
      <c r="L32" s="3"/>
      <c r="N32" s="96">
        <f t="shared" si="0"/>
        <v>20</v>
      </c>
      <c r="O32" s="96">
        <f t="shared" si="1"/>
        <v>0</v>
      </c>
    </row>
    <row r="33" spans="2:15" s="52" customFormat="1" ht="45" customHeight="1">
      <c r="B33" s="53"/>
      <c r="C33" s="69"/>
      <c r="D33" s="70"/>
      <c r="E33" s="68"/>
      <c r="F33" s="16">
        <v>14</v>
      </c>
      <c r="G33" s="14" t="s">
        <v>71</v>
      </c>
      <c r="H33" s="44" t="s">
        <v>124</v>
      </c>
      <c r="I33" s="58"/>
      <c r="J33" s="85"/>
      <c r="L33" s="3"/>
      <c r="N33" s="96">
        <f t="shared" si="0"/>
        <v>10</v>
      </c>
      <c r="O33" s="96">
        <f t="shared" si="1"/>
        <v>0</v>
      </c>
    </row>
    <row r="34" spans="2:15" s="52" customFormat="1" ht="45" customHeight="1">
      <c r="B34" s="53"/>
      <c r="C34" s="108"/>
      <c r="D34" s="108"/>
      <c r="E34" s="108"/>
      <c r="F34" s="16">
        <v>15</v>
      </c>
      <c r="G34" s="14" t="s">
        <v>25</v>
      </c>
      <c r="H34" s="44" t="s">
        <v>45</v>
      </c>
      <c r="I34" s="58"/>
      <c r="J34" s="85"/>
      <c r="L34" s="3"/>
      <c r="N34" s="96">
        <f t="shared" si="0"/>
        <v>20</v>
      </c>
      <c r="O34" s="96">
        <f t="shared" si="1"/>
        <v>0</v>
      </c>
    </row>
    <row r="35" spans="2:15" s="52" customFormat="1" ht="45" customHeight="1">
      <c r="B35" s="53"/>
      <c r="C35" s="108"/>
      <c r="D35" s="108"/>
      <c r="E35" s="108"/>
      <c r="F35" s="16">
        <v>16</v>
      </c>
      <c r="G35" s="14" t="s">
        <v>12</v>
      </c>
      <c r="H35" s="44" t="s">
        <v>45</v>
      </c>
      <c r="I35" s="58"/>
      <c r="J35" s="85"/>
      <c r="L35" s="3"/>
      <c r="N35" s="96">
        <f t="shared" si="0"/>
        <v>20</v>
      </c>
      <c r="O35" s="96">
        <f t="shared" si="1"/>
        <v>0</v>
      </c>
    </row>
    <row r="36" spans="2:15" s="52" customFormat="1" ht="45" customHeight="1">
      <c r="B36" s="53"/>
      <c r="C36" s="108"/>
      <c r="D36" s="108"/>
      <c r="E36" s="108"/>
      <c r="F36" s="16">
        <v>17</v>
      </c>
      <c r="G36" s="14" t="s">
        <v>26</v>
      </c>
      <c r="H36" s="44" t="s">
        <v>45</v>
      </c>
      <c r="I36" s="58"/>
      <c r="J36" s="85"/>
      <c r="L36" s="3"/>
      <c r="N36" s="96">
        <f t="shared" si="0"/>
        <v>20</v>
      </c>
      <c r="O36" s="96">
        <f t="shared" si="1"/>
        <v>0</v>
      </c>
    </row>
    <row r="37" spans="2:15" s="52" customFormat="1" ht="45" customHeight="1">
      <c r="B37" s="53"/>
      <c r="C37" s="108"/>
      <c r="D37" s="108"/>
      <c r="E37" s="108"/>
      <c r="F37" s="16">
        <v>18</v>
      </c>
      <c r="G37" s="14" t="s">
        <v>27</v>
      </c>
      <c r="H37" s="44" t="s">
        <v>124</v>
      </c>
      <c r="I37" s="58"/>
      <c r="J37" s="85"/>
      <c r="L37" s="3"/>
      <c r="N37" s="96">
        <f t="shared" si="0"/>
        <v>10</v>
      </c>
      <c r="O37" s="96">
        <f t="shared" si="1"/>
        <v>0</v>
      </c>
    </row>
    <row r="38" spans="2:15" s="52" customFormat="1" ht="45" customHeight="1">
      <c r="B38" s="53"/>
      <c r="C38" s="108"/>
      <c r="D38" s="108"/>
      <c r="E38" s="108"/>
      <c r="F38" s="16">
        <v>19</v>
      </c>
      <c r="G38" s="14" t="s">
        <v>50</v>
      </c>
      <c r="H38" s="44" t="s">
        <v>45</v>
      </c>
      <c r="I38" s="58"/>
      <c r="J38" s="85"/>
      <c r="L38" s="3"/>
      <c r="N38" s="96">
        <f t="shared" si="0"/>
        <v>20</v>
      </c>
      <c r="O38" s="96">
        <f t="shared" si="1"/>
        <v>0</v>
      </c>
    </row>
    <row r="39" spans="2:15" s="52" customFormat="1" ht="45" customHeight="1">
      <c r="B39" s="53"/>
      <c r="C39" s="108"/>
      <c r="D39" s="108"/>
      <c r="E39" s="108"/>
      <c r="F39" s="16">
        <v>20</v>
      </c>
      <c r="G39" s="14" t="s">
        <v>55</v>
      </c>
      <c r="H39" s="44" t="s">
        <v>45</v>
      </c>
      <c r="I39" s="58"/>
      <c r="J39" s="85"/>
      <c r="L39" s="3"/>
      <c r="N39" s="96">
        <f t="shared" si="0"/>
        <v>20</v>
      </c>
      <c r="O39" s="96">
        <f t="shared" si="1"/>
        <v>0</v>
      </c>
    </row>
    <row r="40" spans="2:15" s="52" customFormat="1" ht="45" customHeight="1">
      <c r="B40" s="53"/>
      <c r="C40" s="108"/>
      <c r="D40" s="108"/>
      <c r="E40" s="108"/>
      <c r="F40" s="16">
        <v>21</v>
      </c>
      <c r="G40" s="14" t="s">
        <v>28</v>
      </c>
      <c r="H40" s="44" t="s">
        <v>45</v>
      </c>
      <c r="I40" s="58"/>
      <c r="J40" s="85"/>
      <c r="L40" s="3"/>
      <c r="N40" s="96">
        <f t="shared" si="0"/>
        <v>20</v>
      </c>
      <c r="O40" s="96">
        <f t="shared" si="1"/>
        <v>0</v>
      </c>
    </row>
    <row r="41" spans="2:15" s="52" customFormat="1" ht="45" customHeight="1">
      <c r="B41" s="53"/>
      <c r="C41" s="108"/>
      <c r="D41" s="108"/>
      <c r="E41" s="108"/>
      <c r="F41" s="16">
        <v>22</v>
      </c>
      <c r="G41" s="14" t="s">
        <v>100</v>
      </c>
      <c r="H41" s="44" t="s">
        <v>45</v>
      </c>
      <c r="I41" s="58"/>
      <c r="J41" s="85"/>
      <c r="L41" s="3"/>
      <c r="N41" s="96">
        <f t="shared" si="0"/>
        <v>20</v>
      </c>
      <c r="O41" s="96">
        <f t="shared" si="1"/>
        <v>0</v>
      </c>
    </row>
    <row r="42" spans="2:15" s="52" customFormat="1" ht="45" customHeight="1">
      <c r="B42" s="53"/>
      <c r="C42" s="69"/>
      <c r="D42" s="70"/>
      <c r="E42" s="68"/>
      <c r="F42" s="16">
        <v>23</v>
      </c>
      <c r="G42" s="14" t="s">
        <v>80</v>
      </c>
      <c r="H42" s="44" t="s">
        <v>45</v>
      </c>
      <c r="I42" s="58"/>
      <c r="J42" s="85"/>
      <c r="L42" s="3"/>
      <c r="N42" s="96">
        <f t="shared" si="0"/>
        <v>20</v>
      </c>
      <c r="O42" s="96">
        <f t="shared" si="1"/>
        <v>0</v>
      </c>
    </row>
    <row r="43" spans="2:15" s="52" customFormat="1" ht="45" customHeight="1">
      <c r="B43" s="53"/>
      <c r="C43" s="108"/>
      <c r="D43" s="108"/>
      <c r="E43" s="108"/>
      <c r="F43" s="16">
        <v>24</v>
      </c>
      <c r="G43" s="14" t="s">
        <v>29</v>
      </c>
      <c r="H43" s="44" t="s">
        <v>45</v>
      </c>
      <c r="I43" s="58"/>
      <c r="J43" s="85"/>
      <c r="L43" s="3"/>
      <c r="N43" s="96">
        <f t="shared" si="0"/>
        <v>20</v>
      </c>
      <c r="O43" s="96">
        <f t="shared" si="1"/>
        <v>0</v>
      </c>
    </row>
    <row r="44" spans="2:15" s="52" customFormat="1" ht="54" customHeight="1">
      <c r="B44" s="53"/>
      <c r="C44" s="108"/>
      <c r="D44" s="108"/>
      <c r="E44" s="108"/>
      <c r="F44" s="16">
        <v>25</v>
      </c>
      <c r="G44" s="14" t="s">
        <v>92</v>
      </c>
      <c r="H44" s="44" t="s">
        <v>45</v>
      </c>
      <c r="I44" s="58"/>
      <c r="J44" s="85"/>
      <c r="L44" s="3"/>
      <c r="N44" s="96">
        <f t="shared" si="0"/>
        <v>20</v>
      </c>
      <c r="O44" s="96">
        <f t="shared" si="1"/>
        <v>0</v>
      </c>
    </row>
    <row r="45" spans="2:16" s="52" customFormat="1" ht="45" customHeight="1">
      <c r="B45" s="53"/>
      <c r="C45" s="108"/>
      <c r="D45" s="108"/>
      <c r="E45" s="108"/>
      <c r="F45" s="16">
        <v>26</v>
      </c>
      <c r="G45" s="30" t="s">
        <v>101</v>
      </c>
      <c r="H45" s="42" t="s">
        <v>45</v>
      </c>
      <c r="I45" s="58"/>
      <c r="J45" s="85"/>
      <c r="L45" s="3"/>
      <c r="M45" s="11"/>
      <c r="N45" s="96">
        <f t="shared" si="0"/>
        <v>20</v>
      </c>
      <c r="O45" s="96">
        <f t="shared" si="1"/>
        <v>0</v>
      </c>
      <c r="P45" s="10"/>
    </row>
    <row r="46" spans="2:16" s="52" customFormat="1" ht="45" customHeight="1">
      <c r="B46" s="53"/>
      <c r="C46" s="108"/>
      <c r="D46" s="108"/>
      <c r="E46" s="108"/>
      <c r="F46" s="16">
        <v>27</v>
      </c>
      <c r="G46" s="30" t="s">
        <v>77</v>
      </c>
      <c r="H46" s="42" t="s">
        <v>45</v>
      </c>
      <c r="I46" s="58"/>
      <c r="J46" s="85"/>
      <c r="L46" s="3"/>
      <c r="M46" s="11"/>
      <c r="N46" s="96">
        <f t="shared" si="0"/>
        <v>20</v>
      </c>
      <c r="O46" s="96">
        <f t="shared" si="1"/>
        <v>0</v>
      </c>
      <c r="P46" s="10"/>
    </row>
    <row r="47" spans="2:16" s="52" customFormat="1" ht="45" customHeight="1">
      <c r="B47" s="53"/>
      <c r="C47" s="108"/>
      <c r="D47" s="108"/>
      <c r="E47" s="108"/>
      <c r="F47" s="16">
        <v>28</v>
      </c>
      <c r="G47" s="30" t="s">
        <v>102</v>
      </c>
      <c r="H47" s="42" t="s">
        <v>45</v>
      </c>
      <c r="I47" s="58"/>
      <c r="J47" s="85"/>
      <c r="L47" s="3"/>
      <c r="M47" s="11"/>
      <c r="N47" s="96">
        <f t="shared" si="0"/>
        <v>20</v>
      </c>
      <c r="O47" s="96">
        <f t="shared" si="1"/>
        <v>0</v>
      </c>
      <c r="P47" s="10"/>
    </row>
    <row r="48" spans="2:16" s="52" customFormat="1" ht="45" customHeight="1">
      <c r="B48" s="53"/>
      <c r="C48" s="108"/>
      <c r="D48" s="108"/>
      <c r="E48" s="108"/>
      <c r="F48" s="16">
        <v>29</v>
      </c>
      <c r="G48" s="30" t="s">
        <v>78</v>
      </c>
      <c r="H48" s="42" t="s">
        <v>45</v>
      </c>
      <c r="I48" s="58"/>
      <c r="J48" s="85"/>
      <c r="L48" s="3"/>
      <c r="M48" s="11"/>
      <c r="N48" s="96">
        <f t="shared" si="0"/>
        <v>20</v>
      </c>
      <c r="O48" s="96">
        <f t="shared" si="1"/>
        <v>0</v>
      </c>
      <c r="P48" s="10"/>
    </row>
    <row r="49" spans="2:15" s="52" customFormat="1" ht="64.5" customHeight="1">
      <c r="B49" s="53"/>
      <c r="C49" s="108"/>
      <c r="D49" s="108"/>
      <c r="E49" s="108"/>
      <c r="F49" s="16">
        <v>30</v>
      </c>
      <c r="G49" s="14" t="s">
        <v>30</v>
      </c>
      <c r="H49" s="44" t="s">
        <v>45</v>
      </c>
      <c r="I49" s="58"/>
      <c r="J49" s="85"/>
      <c r="L49" s="3"/>
      <c r="N49" s="96">
        <f t="shared" si="0"/>
        <v>20</v>
      </c>
      <c r="O49" s="96">
        <f t="shared" si="1"/>
        <v>0</v>
      </c>
    </row>
    <row r="50" spans="2:15" s="52" customFormat="1" ht="45" customHeight="1">
      <c r="B50" s="53"/>
      <c r="C50" s="108"/>
      <c r="D50" s="108"/>
      <c r="E50" s="108"/>
      <c r="F50" s="16">
        <v>31</v>
      </c>
      <c r="G50" s="14" t="s">
        <v>32</v>
      </c>
      <c r="H50" s="44" t="s">
        <v>124</v>
      </c>
      <c r="I50" s="83"/>
      <c r="J50" s="86"/>
      <c r="L50" s="3"/>
      <c r="N50" s="96">
        <f t="shared" si="0"/>
        <v>10</v>
      </c>
      <c r="O50" s="96">
        <f t="shared" si="1"/>
        <v>0</v>
      </c>
    </row>
    <row r="51" spans="2:15" s="52" customFormat="1" ht="69" customHeight="1">
      <c r="B51" s="53"/>
      <c r="C51" s="109"/>
      <c r="D51" s="109"/>
      <c r="E51" s="109"/>
      <c r="F51" s="31">
        <v>32</v>
      </c>
      <c r="G51" s="33" t="s">
        <v>31</v>
      </c>
      <c r="H51" s="49" t="s">
        <v>45</v>
      </c>
      <c r="I51" s="78"/>
      <c r="J51" s="87"/>
      <c r="L51" s="3"/>
      <c r="N51" s="96">
        <f t="shared" si="0"/>
        <v>20</v>
      </c>
      <c r="O51" s="96">
        <f t="shared" si="1"/>
        <v>0</v>
      </c>
    </row>
    <row r="52" spans="2:15" s="52" customFormat="1" ht="45" customHeight="1">
      <c r="B52" s="135">
        <v>4</v>
      </c>
      <c r="C52" s="105" t="s">
        <v>88</v>
      </c>
      <c r="D52" s="106"/>
      <c r="E52" s="107"/>
      <c r="F52" s="24">
        <v>1</v>
      </c>
      <c r="G52" s="26" t="s">
        <v>8</v>
      </c>
      <c r="H52" s="46" t="s">
        <v>45</v>
      </c>
      <c r="I52" s="59"/>
      <c r="J52" s="28"/>
      <c r="L52" s="3"/>
      <c r="N52" s="96">
        <f t="shared" si="0"/>
        <v>20</v>
      </c>
      <c r="O52" s="96">
        <f t="shared" si="1"/>
        <v>0</v>
      </c>
    </row>
    <row r="53" spans="2:15" s="52" customFormat="1" ht="45" customHeight="1">
      <c r="B53" s="136"/>
      <c r="C53" s="105"/>
      <c r="D53" s="106"/>
      <c r="E53" s="107"/>
      <c r="F53" s="16">
        <v>2</v>
      </c>
      <c r="G53" s="8" t="s">
        <v>56</v>
      </c>
      <c r="H53" s="47" t="s">
        <v>45</v>
      </c>
      <c r="I53" s="58"/>
      <c r="J53" s="89"/>
      <c r="L53" s="3"/>
      <c r="N53" s="96">
        <f t="shared" si="0"/>
        <v>20</v>
      </c>
      <c r="O53" s="96">
        <f t="shared" si="1"/>
        <v>0</v>
      </c>
    </row>
    <row r="54" spans="2:15" s="52" customFormat="1" ht="45" customHeight="1">
      <c r="B54" s="136"/>
      <c r="C54" s="105"/>
      <c r="D54" s="106"/>
      <c r="E54" s="107"/>
      <c r="F54" s="24">
        <v>3</v>
      </c>
      <c r="G54" s="8" t="s">
        <v>38</v>
      </c>
      <c r="H54" s="47" t="s">
        <v>45</v>
      </c>
      <c r="I54" s="58"/>
      <c r="J54" s="89"/>
      <c r="L54" s="3"/>
      <c r="N54" s="96">
        <f t="shared" si="0"/>
        <v>20</v>
      </c>
      <c r="O54" s="96">
        <f t="shared" si="1"/>
        <v>0</v>
      </c>
    </row>
    <row r="55" spans="2:15" s="52" customFormat="1" ht="45" customHeight="1">
      <c r="B55" s="136"/>
      <c r="C55" s="105"/>
      <c r="D55" s="106"/>
      <c r="E55" s="107"/>
      <c r="F55" s="16">
        <v>4</v>
      </c>
      <c r="G55" s="8" t="s">
        <v>53</v>
      </c>
      <c r="H55" s="47" t="s">
        <v>45</v>
      </c>
      <c r="I55" s="58"/>
      <c r="J55" s="89"/>
      <c r="L55" s="3"/>
      <c r="N55" s="96">
        <f t="shared" si="0"/>
        <v>20</v>
      </c>
      <c r="O55" s="96">
        <f t="shared" si="1"/>
        <v>0</v>
      </c>
    </row>
    <row r="56" spans="2:15" s="52" customFormat="1" ht="45" customHeight="1">
      <c r="B56" s="136"/>
      <c r="C56" s="105"/>
      <c r="D56" s="106"/>
      <c r="E56" s="107"/>
      <c r="F56" s="24">
        <v>5</v>
      </c>
      <c r="G56" s="8" t="s">
        <v>79</v>
      </c>
      <c r="H56" s="47" t="s">
        <v>45</v>
      </c>
      <c r="I56" s="58"/>
      <c r="J56" s="20"/>
      <c r="L56" s="3"/>
      <c r="N56" s="96">
        <f t="shared" si="0"/>
        <v>20</v>
      </c>
      <c r="O56" s="96">
        <f t="shared" si="1"/>
        <v>0</v>
      </c>
    </row>
    <row r="57" spans="2:15" s="52" customFormat="1" ht="45" customHeight="1">
      <c r="B57" s="136"/>
      <c r="C57" s="105"/>
      <c r="D57" s="106"/>
      <c r="E57" s="107"/>
      <c r="F57" s="16">
        <v>6</v>
      </c>
      <c r="G57" s="8" t="s">
        <v>68</v>
      </c>
      <c r="H57" s="47" t="s">
        <v>45</v>
      </c>
      <c r="I57" s="58"/>
      <c r="J57" s="20"/>
      <c r="L57" s="3"/>
      <c r="N57" s="96">
        <f t="shared" si="0"/>
        <v>20</v>
      </c>
      <c r="O57" s="96">
        <f t="shared" si="1"/>
        <v>0</v>
      </c>
    </row>
    <row r="58" spans="2:15" s="52" customFormat="1" ht="45" customHeight="1">
      <c r="B58" s="136"/>
      <c r="C58" s="105"/>
      <c r="D58" s="106"/>
      <c r="E58" s="107"/>
      <c r="F58" s="24">
        <v>7</v>
      </c>
      <c r="G58" s="8" t="s">
        <v>37</v>
      </c>
      <c r="H58" s="47" t="s">
        <v>124</v>
      </c>
      <c r="I58" s="58"/>
      <c r="J58" s="89"/>
      <c r="L58" s="3"/>
      <c r="N58" s="96">
        <f t="shared" si="0"/>
        <v>10</v>
      </c>
      <c r="O58" s="96">
        <f t="shared" si="1"/>
        <v>0</v>
      </c>
    </row>
    <row r="59" spans="2:15" s="52" customFormat="1" ht="45" customHeight="1">
      <c r="B59" s="136"/>
      <c r="C59" s="105"/>
      <c r="D59" s="106"/>
      <c r="E59" s="107"/>
      <c r="F59" s="16">
        <v>8</v>
      </c>
      <c r="G59" s="26" t="s">
        <v>33</v>
      </c>
      <c r="H59" s="46" t="s">
        <v>45</v>
      </c>
      <c r="I59" s="59"/>
      <c r="J59" s="28"/>
      <c r="L59" s="3"/>
      <c r="N59" s="96">
        <f t="shared" si="0"/>
        <v>20</v>
      </c>
      <c r="O59" s="96">
        <f t="shared" si="1"/>
        <v>0</v>
      </c>
    </row>
    <row r="60" spans="2:15" s="52" customFormat="1" ht="45" customHeight="1">
      <c r="B60" s="136"/>
      <c r="C60" s="105"/>
      <c r="D60" s="106"/>
      <c r="E60" s="107"/>
      <c r="F60" s="17">
        <v>9</v>
      </c>
      <c r="G60" s="66" t="s">
        <v>34</v>
      </c>
      <c r="H60" s="67" t="s">
        <v>45</v>
      </c>
      <c r="I60" s="60"/>
      <c r="J60" s="77"/>
      <c r="L60" s="3"/>
      <c r="N60" s="96">
        <f t="shared" si="0"/>
        <v>20</v>
      </c>
      <c r="O60" s="96">
        <f t="shared" si="1"/>
        <v>0</v>
      </c>
    </row>
    <row r="61" spans="2:15" s="52" customFormat="1" ht="45" customHeight="1">
      <c r="B61" s="136"/>
      <c r="C61" s="134" t="s">
        <v>94</v>
      </c>
      <c r="D61" s="134"/>
      <c r="E61" s="134"/>
      <c r="F61" s="18">
        <v>10</v>
      </c>
      <c r="G61" s="79" t="s">
        <v>35</v>
      </c>
      <c r="H61" s="80" t="s">
        <v>45</v>
      </c>
      <c r="I61" s="62"/>
      <c r="J61" s="81"/>
      <c r="L61" s="3"/>
      <c r="N61" s="96">
        <f t="shared" si="0"/>
        <v>20</v>
      </c>
      <c r="O61" s="96">
        <f t="shared" si="1"/>
        <v>0</v>
      </c>
    </row>
    <row r="62" spans="2:15" s="52" customFormat="1" ht="45" customHeight="1">
      <c r="B62" s="136"/>
      <c r="C62" s="134"/>
      <c r="D62" s="134"/>
      <c r="E62" s="134"/>
      <c r="F62" s="24">
        <v>11</v>
      </c>
      <c r="G62" s="8" t="s">
        <v>70</v>
      </c>
      <c r="H62" s="47" t="s">
        <v>45</v>
      </c>
      <c r="I62" s="58"/>
      <c r="J62" s="22"/>
      <c r="L62" s="3"/>
      <c r="N62" s="96">
        <f t="shared" si="0"/>
        <v>20</v>
      </c>
      <c r="O62" s="96">
        <f t="shared" si="1"/>
        <v>0</v>
      </c>
    </row>
    <row r="63" spans="2:15" s="52" customFormat="1" ht="45" customHeight="1">
      <c r="B63" s="136"/>
      <c r="C63" s="134"/>
      <c r="D63" s="134"/>
      <c r="E63" s="134"/>
      <c r="F63" s="16">
        <v>12</v>
      </c>
      <c r="G63" s="8" t="s">
        <v>36</v>
      </c>
      <c r="H63" s="47" t="s">
        <v>45</v>
      </c>
      <c r="I63" s="58"/>
      <c r="J63" s="20"/>
      <c r="L63" s="3"/>
      <c r="N63" s="96">
        <f t="shared" si="0"/>
        <v>20</v>
      </c>
      <c r="O63" s="96">
        <f t="shared" si="1"/>
        <v>0</v>
      </c>
    </row>
    <row r="64" spans="2:15" s="52" customFormat="1" ht="45" customHeight="1">
      <c r="B64" s="136"/>
      <c r="C64" s="134"/>
      <c r="D64" s="134"/>
      <c r="E64" s="134"/>
      <c r="F64" s="24">
        <v>13</v>
      </c>
      <c r="G64" s="8" t="s">
        <v>22</v>
      </c>
      <c r="H64" s="47" t="s">
        <v>45</v>
      </c>
      <c r="I64" s="58"/>
      <c r="J64" s="89"/>
      <c r="L64" s="3"/>
      <c r="N64" s="96">
        <f t="shared" si="0"/>
        <v>20</v>
      </c>
      <c r="O64" s="96">
        <f t="shared" si="1"/>
        <v>0</v>
      </c>
    </row>
    <row r="65" spans="2:15" s="52" customFormat="1" ht="45" customHeight="1">
      <c r="B65" s="136"/>
      <c r="C65" s="134"/>
      <c r="D65" s="134"/>
      <c r="E65" s="134"/>
      <c r="F65" s="17">
        <v>14</v>
      </c>
      <c r="G65" s="66" t="s">
        <v>39</v>
      </c>
      <c r="H65" s="67" t="s">
        <v>45</v>
      </c>
      <c r="I65" s="60"/>
      <c r="J65" s="90"/>
      <c r="L65" s="3"/>
      <c r="N65" s="96">
        <f t="shared" si="0"/>
        <v>20</v>
      </c>
      <c r="O65" s="96">
        <f t="shared" si="1"/>
        <v>0</v>
      </c>
    </row>
    <row r="66" spans="2:15" s="52" customFormat="1" ht="45" customHeight="1">
      <c r="B66" s="132">
        <v>5</v>
      </c>
      <c r="C66" s="102" t="s">
        <v>93</v>
      </c>
      <c r="D66" s="103"/>
      <c r="E66" s="104"/>
      <c r="F66" s="24">
        <v>1</v>
      </c>
      <c r="G66" s="26" t="s">
        <v>103</v>
      </c>
      <c r="H66" s="46" t="s">
        <v>45</v>
      </c>
      <c r="I66" s="59"/>
      <c r="J66" s="28"/>
      <c r="L66" s="3"/>
      <c r="N66" s="96">
        <f t="shared" si="0"/>
        <v>20</v>
      </c>
      <c r="O66" s="96">
        <f t="shared" si="1"/>
        <v>0</v>
      </c>
    </row>
    <row r="67" spans="2:15" s="52" customFormat="1" ht="45" customHeight="1">
      <c r="B67" s="133"/>
      <c r="C67" s="105"/>
      <c r="D67" s="106"/>
      <c r="E67" s="107"/>
      <c r="F67" s="16">
        <v>2</v>
      </c>
      <c r="G67" s="8" t="s">
        <v>104</v>
      </c>
      <c r="H67" s="47" t="s">
        <v>45</v>
      </c>
      <c r="I67" s="58"/>
      <c r="J67" s="19"/>
      <c r="L67" s="3"/>
      <c r="N67" s="96">
        <f t="shared" si="0"/>
        <v>20</v>
      </c>
      <c r="O67" s="96">
        <f t="shared" si="1"/>
        <v>0</v>
      </c>
    </row>
    <row r="68" spans="2:15" s="52" customFormat="1" ht="45" customHeight="1">
      <c r="B68" s="133"/>
      <c r="C68" s="105"/>
      <c r="D68" s="106"/>
      <c r="E68" s="107"/>
      <c r="F68" s="16">
        <v>3</v>
      </c>
      <c r="G68" s="8" t="s">
        <v>105</v>
      </c>
      <c r="H68" s="47" t="s">
        <v>45</v>
      </c>
      <c r="I68" s="58"/>
      <c r="J68" s="89"/>
      <c r="L68" s="3"/>
      <c r="N68" s="96">
        <f t="shared" si="0"/>
        <v>20</v>
      </c>
      <c r="O68" s="96">
        <f t="shared" si="1"/>
        <v>0</v>
      </c>
    </row>
    <row r="69" spans="2:15" s="52" customFormat="1" ht="45" customHeight="1">
      <c r="B69" s="133"/>
      <c r="C69" s="105"/>
      <c r="D69" s="106"/>
      <c r="E69" s="107"/>
      <c r="F69" s="16">
        <v>4</v>
      </c>
      <c r="G69" s="8" t="s">
        <v>106</v>
      </c>
      <c r="H69" s="47" t="s">
        <v>45</v>
      </c>
      <c r="I69" s="58"/>
      <c r="J69" s="19"/>
      <c r="L69" s="3"/>
      <c r="N69" s="96">
        <f t="shared" si="0"/>
        <v>20</v>
      </c>
      <c r="O69" s="96">
        <f t="shared" si="1"/>
        <v>0</v>
      </c>
    </row>
    <row r="70" spans="2:15" s="52" customFormat="1" ht="45" customHeight="1">
      <c r="B70" s="133"/>
      <c r="C70" s="105"/>
      <c r="D70" s="106"/>
      <c r="E70" s="107"/>
      <c r="F70" s="16">
        <v>5</v>
      </c>
      <c r="G70" s="8" t="s">
        <v>89</v>
      </c>
      <c r="H70" s="47" t="s">
        <v>45</v>
      </c>
      <c r="I70" s="58"/>
      <c r="J70" s="19"/>
      <c r="L70" s="3"/>
      <c r="N70" s="96">
        <f t="shared" si="0"/>
        <v>20</v>
      </c>
      <c r="O70" s="96">
        <f t="shared" si="1"/>
        <v>0</v>
      </c>
    </row>
    <row r="71" spans="2:15" s="52" customFormat="1" ht="45" customHeight="1">
      <c r="B71" s="133"/>
      <c r="C71" s="116"/>
      <c r="D71" s="117"/>
      <c r="E71" s="118"/>
      <c r="F71" s="31">
        <v>6</v>
      </c>
      <c r="G71" s="33" t="s">
        <v>90</v>
      </c>
      <c r="H71" s="49" t="s">
        <v>125</v>
      </c>
      <c r="I71" s="61"/>
      <c r="J71" s="34"/>
      <c r="L71" s="3"/>
      <c r="N71" s="96">
        <f t="shared" si="0"/>
        <v>5</v>
      </c>
      <c r="O71" s="96">
        <f t="shared" si="1"/>
        <v>0</v>
      </c>
    </row>
    <row r="72" spans="2:15" s="52" customFormat="1" ht="59.25" customHeight="1">
      <c r="B72" s="94">
        <v>6</v>
      </c>
      <c r="C72" s="110" t="s">
        <v>95</v>
      </c>
      <c r="D72" s="110"/>
      <c r="E72" s="110"/>
      <c r="F72" s="24">
        <v>1</v>
      </c>
      <c r="G72" s="26" t="s">
        <v>40</v>
      </c>
      <c r="H72" s="46" t="s">
        <v>124</v>
      </c>
      <c r="I72" s="62"/>
      <c r="J72" s="28"/>
      <c r="L72" s="3"/>
      <c r="N72" s="96">
        <f t="shared" si="0"/>
        <v>10</v>
      </c>
      <c r="O72" s="96">
        <f t="shared" si="1"/>
        <v>0</v>
      </c>
    </row>
    <row r="73" spans="2:16" s="52" customFormat="1" ht="45" customHeight="1">
      <c r="B73" s="53"/>
      <c r="C73" s="108"/>
      <c r="D73" s="108"/>
      <c r="E73" s="108"/>
      <c r="F73" s="16">
        <v>2</v>
      </c>
      <c r="G73" s="30" t="s">
        <v>82</v>
      </c>
      <c r="H73" s="42" t="s">
        <v>45</v>
      </c>
      <c r="I73" s="58"/>
      <c r="J73" s="85"/>
      <c r="L73" s="3"/>
      <c r="M73" s="11"/>
      <c r="N73" s="96">
        <f t="shared" si="0"/>
        <v>20</v>
      </c>
      <c r="O73" s="96">
        <f t="shared" si="1"/>
        <v>0</v>
      </c>
      <c r="P73" s="10"/>
    </row>
    <row r="74" spans="2:15" s="52" customFormat="1" ht="59.25" customHeight="1">
      <c r="B74" s="56"/>
      <c r="C74" s="110"/>
      <c r="D74" s="110"/>
      <c r="E74" s="110"/>
      <c r="F74" s="16">
        <v>3</v>
      </c>
      <c r="G74" s="8" t="s">
        <v>49</v>
      </c>
      <c r="H74" s="47" t="s">
        <v>124</v>
      </c>
      <c r="I74" s="58"/>
      <c r="J74" s="19"/>
      <c r="L74" s="3"/>
      <c r="N74" s="96">
        <f t="shared" si="0"/>
        <v>10</v>
      </c>
      <c r="O74" s="96">
        <f t="shared" si="1"/>
        <v>0</v>
      </c>
    </row>
    <row r="75" spans="2:15" s="52" customFormat="1" ht="59.25" customHeight="1">
      <c r="B75" s="56"/>
      <c r="C75" s="110"/>
      <c r="D75" s="110"/>
      <c r="E75" s="110"/>
      <c r="F75" s="16">
        <v>4</v>
      </c>
      <c r="G75" s="8" t="s">
        <v>41</v>
      </c>
      <c r="H75" s="47" t="s">
        <v>124</v>
      </c>
      <c r="I75" s="58"/>
      <c r="J75" s="89"/>
      <c r="L75" s="3"/>
      <c r="N75" s="96">
        <f t="shared" si="0"/>
        <v>10</v>
      </c>
      <c r="O75" s="96">
        <f t="shared" si="1"/>
        <v>0</v>
      </c>
    </row>
    <row r="76" spans="2:15" s="52" customFormat="1" ht="45" customHeight="1">
      <c r="B76" s="56"/>
      <c r="C76" s="110"/>
      <c r="D76" s="110"/>
      <c r="E76" s="110"/>
      <c r="F76" s="16">
        <v>5</v>
      </c>
      <c r="G76" s="8" t="s">
        <v>42</v>
      </c>
      <c r="H76" s="47" t="s">
        <v>124</v>
      </c>
      <c r="I76" s="58"/>
      <c r="J76" s="19"/>
      <c r="L76" s="3"/>
      <c r="N76" s="96">
        <f aca="true" t="shared" si="2" ref="N76:N110">IF($H76=$M$4,20,IF($H76=$M$5,10,5))</f>
        <v>10</v>
      </c>
      <c r="O76" s="96">
        <f aca="true" t="shared" si="3" ref="O76:O110">IF($I76=$O$4,$N76,IF($I76=$O$5,IF($H76=$M$6,0,$N76/2),0))</f>
        <v>0</v>
      </c>
    </row>
    <row r="77" spans="2:15" s="52" customFormat="1" ht="45" customHeight="1">
      <c r="B77" s="56"/>
      <c r="C77" s="110"/>
      <c r="D77" s="110"/>
      <c r="E77" s="110"/>
      <c r="F77" s="16">
        <v>6</v>
      </c>
      <c r="G77" s="8" t="s">
        <v>52</v>
      </c>
      <c r="H77" s="47" t="s">
        <v>124</v>
      </c>
      <c r="I77" s="58"/>
      <c r="J77" s="19"/>
      <c r="L77" s="3"/>
      <c r="N77" s="96">
        <f t="shared" si="2"/>
        <v>10</v>
      </c>
      <c r="O77" s="96">
        <f t="shared" si="3"/>
        <v>0</v>
      </c>
    </row>
    <row r="78" spans="2:15" s="52" customFormat="1" ht="61.5" customHeight="1">
      <c r="B78" s="56"/>
      <c r="C78" s="110"/>
      <c r="D78" s="110"/>
      <c r="E78" s="110"/>
      <c r="F78" s="16">
        <v>7</v>
      </c>
      <c r="G78" s="8" t="s">
        <v>61</v>
      </c>
      <c r="H78" s="47" t="s">
        <v>45</v>
      </c>
      <c r="I78" s="58"/>
      <c r="J78" s="19"/>
      <c r="L78" s="3"/>
      <c r="N78" s="96">
        <f t="shared" si="2"/>
        <v>20</v>
      </c>
      <c r="O78" s="96">
        <f t="shared" si="3"/>
        <v>0</v>
      </c>
    </row>
    <row r="79" spans="2:15" s="52" customFormat="1" ht="45" customHeight="1">
      <c r="B79" s="53"/>
      <c r="C79" s="108"/>
      <c r="D79" s="108"/>
      <c r="E79" s="108"/>
      <c r="F79" s="24">
        <v>8</v>
      </c>
      <c r="G79" s="25" t="s">
        <v>54</v>
      </c>
      <c r="H79" s="50" t="s">
        <v>124</v>
      </c>
      <c r="I79" s="58"/>
      <c r="J79" s="29"/>
      <c r="L79" s="3"/>
      <c r="N79" s="96">
        <f t="shared" si="2"/>
        <v>10</v>
      </c>
      <c r="O79" s="96">
        <f t="shared" si="3"/>
        <v>0</v>
      </c>
    </row>
    <row r="80" spans="2:15" s="52" customFormat="1" ht="45" customHeight="1">
      <c r="B80" s="55"/>
      <c r="C80" s="109"/>
      <c r="D80" s="109"/>
      <c r="E80" s="109"/>
      <c r="F80" s="31">
        <v>9</v>
      </c>
      <c r="G80" s="33" t="s">
        <v>43</v>
      </c>
      <c r="H80" s="49" t="s">
        <v>124</v>
      </c>
      <c r="I80" s="61"/>
      <c r="J80" s="34"/>
      <c r="L80" s="3"/>
      <c r="N80" s="96">
        <f t="shared" si="2"/>
        <v>10</v>
      </c>
      <c r="O80" s="96">
        <f t="shared" si="3"/>
        <v>0</v>
      </c>
    </row>
    <row r="81" spans="2:15" s="52" customFormat="1" ht="37.5" customHeight="1">
      <c r="B81" s="56">
        <v>7</v>
      </c>
      <c r="C81" s="110" t="s">
        <v>62</v>
      </c>
      <c r="D81" s="110"/>
      <c r="E81" s="110"/>
      <c r="F81" s="24">
        <v>1</v>
      </c>
      <c r="G81" s="26" t="s">
        <v>63</v>
      </c>
      <c r="H81" s="46" t="s">
        <v>45</v>
      </c>
      <c r="I81" s="62"/>
      <c r="J81" s="28"/>
      <c r="L81" s="3"/>
      <c r="N81" s="96">
        <f t="shared" si="2"/>
        <v>20</v>
      </c>
      <c r="O81" s="96">
        <f t="shared" si="3"/>
        <v>0</v>
      </c>
    </row>
    <row r="82" spans="2:15" s="52" customFormat="1" ht="37.5" customHeight="1">
      <c r="B82" s="56"/>
      <c r="C82" s="110"/>
      <c r="D82" s="110"/>
      <c r="E82" s="110"/>
      <c r="F82" s="16">
        <v>2</v>
      </c>
      <c r="G82" s="8" t="s">
        <v>64</v>
      </c>
      <c r="H82" s="47" t="s">
        <v>45</v>
      </c>
      <c r="I82" s="58"/>
      <c r="J82" s="19"/>
      <c r="L82" s="3"/>
      <c r="N82" s="96">
        <f t="shared" si="2"/>
        <v>20</v>
      </c>
      <c r="O82" s="96">
        <f t="shared" si="3"/>
        <v>0</v>
      </c>
    </row>
    <row r="83" spans="2:15" s="52" customFormat="1" ht="37.5" customHeight="1">
      <c r="B83" s="56"/>
      <c r="C83" s="110"/>
      <c r="D83" s="110"/>
      <c r="E83" s="110"/>
      <c r="F83" s="16">
        <v>3</v>
      </c>
      <c r="G83" s="8" t="s">
        <v>65</v>
      </c>
      <c r="H83" s="47" t="s">
        <v>45</v>
      </c>
      <c r="I83" s="58"/>
      <c r="J83" s="89"/>
      <c r="L83" s="3"/>
      <c r="N83" s="96">
        <f t="shared" si="2"/>
        <v>20</v>
      </c>
      <c r="O83" s="96">
        <f t="shared" si="3"/>
        <v>0</v>
      </c>
    </row>
    <row r="84" spans="2:15" s="52" customFormat="1" ht="37.5" customHeight="1">
      <c r="B84" s="56"/>
      <c r="C84" s="110"/>
      <c r="D84" s="110"/>
      <c r="E84" s="110"/>
      <c r="F84" s="16">
        <v>4</v>
      </c>
      <c r="G84" s="8" t="s">
        <v>66</v>
      </c>
      <c r="H84" s="47" t="s">
        <v>45</v>
      </c>
      <c r="I84" s="58"/>
      <c r="J84" s="19"/>
      <c r="L84" s="3"/>
      <c r="N84" s="96">
        <f t="shared" si="2"/>
        <v>20</v>
      </c>
      <c r="O84" s="96">
        <f t="shared" si="3"/>
        <v>0</v>
      </c>
    </row>
    <row r="85" spans="2:15" s="52" customFormat="1" ht="37.5" customHeight="1">
      <c r="B85" s="57"/>
      <c r="C85" s="112"/>
      <c r="D85" s="112"/>
      <c r="E85" s="112"/>
      <c r="F85" s="17">
        <v>5</v>
      </c>
      <c r="G85" s="66" t="s">
        <v>67</v>
      </c>
      <c r="H85" s="67" t="s">
        <v>45</v>
      </c>
      <c r="I85" s="60"/>
      <c r="J85" s="35"/>
      <c r="L85" s="3"/>
      <c r="N85" s="96">
        <f t="shared" si="2"/>
        <v>20</v>
      </c>
      <c r="O85" s="96">
        <f t="shared" si="3"/>
        <v>0</v>
      </c>
    </row>
    <row r="86" spans="2:15" s="52" customFormat="1" ht="37.5" customHeight="1">
      <c r="B86" s="56">
        <v>8</v>
      </c>
      <c r="C86" s="102" t="s">
        <v>91</v>
      </c>
      <c r="D86" s="103"/>
      <c r="E86" s="104"/>
      <c r="F86" s="24">
        <v>1</v>
      </c>
      <c r="G86" s="26" t="s">
        <v>73</v>
      </c>
      <c r="H86" s="46" t="s">
        <v>45</v>
      </c>
      <c r="I86" s="62"/>
      <c r="J86" s="28"/>
      <c r="L86" s="3"/>
      <c r="N86" s="96">
        <f t="shared" si="2"/>
        <v>20</v>
      </c>
      <c r="O86" s="96">
        <f t="shared" si="3"/>
        <v>0</v>
      </c>
    </row>
    <row r="87" spans="2:15" s="52" customFormat="1" ht="37.5" customHeight="1">
      <c r="B87" s="56"/>
      <c r="C87" s="105"/>
      <c r="D87" s="106"/>
      <c r="E87" s="107"/>
      <c r="F87" s="16">
        <v>2</v>
      </c>
      <c r="G87" s="8" t="s">
        <v>85</v>
      </c>
      <c r="H87" s="47" t="s">
        <v>45</v>
      </c>
      <c r="I87" s="58"/>
      <c r="J87" s="19"/>
      <c r="L87" s="3"/>
      <c r="N87" s="96">
        <f t="shared" si="2"/>
        <v>20</v>
      </c>
      <c r="O87" s="96">
        <f t="shared" si="3"/>
        <v>0</v>
      </c>
    </row>
    <row r="88" spans="2:15" s="52" customFormat="1" ht="37.5" customHeight="1">
      <c r="B88" s="56"/>
      <c r="C88" s="110"/>
      <c r="D88" s="110"/>
      <c r="E88" s="110"/>
      <c r="F88" s="16">
        <v>3</v>
      </c>
      <c r="G88" s="8" t="s">
        <v>74</v>
      </c>
      <c r="H88" s="47" t="s">
        <v>45</v>
      </c>
      <c r="I88" s="58"/>
      <c r="J88" s="89"/>
      <c r="L88" s="3"/>
      <c r="N88" s="96">
        <f t="shared" si="2"/>
        <v>20</v>
      </c>
      <c r="O88" s="96">
        <f t="shared" si="3"/>
        <v>0</v>
      </c>
    </row>
    <row r="89" spans="2:15" s="52" customFormat="1" ht="37.5" customHeight="1">
      <c r="B89" s="56"/>
      <c r="C89" s="110"/>
      <c r="D89" s="110"/>
      <c r="E89" s="110"/>
      <c r="F89" s="16">
        <v>4</v>
      </c>
      <c r="G89" s="8" t="s">
        <v>75</v>
      </c>
      <c r="H89" s="47" t="s">
        <v>45</v>
      </c>
      <c r="I89" s="58"/>
      <c r="J89" s="19"/>
      <c r="L89" s="3"/>
      <c r="N89" s="96">
        <f t="shared" si="2"/>
        <v>20</v>
      </c>
      <c r="O89" s="96">
        <f t="shared" si="3"/>
        <v>0</v>
      </c>
    </row>
    <row r="90" spans="2:15" s="52" customFormat="1" ht="37.5" customHeight="1">
      <c r="B90" s="56"/>
      <c r="C90" s="110"/>
      <c r="D90" s="110"/>
      <c r="E90" s="110"/>
      <c r="F90" s="16">
        <v>5</v>
      </c>
      <c r="G90" s="8" t="s">
        <v>76</v>
      </c>
      <c r="H90" s="47" t="s">
        <v>45</v>
      </c>
      <c r="I90" s="58"/>
      <c r="J90" s="19"/>
      <c r="L90" s="3"/>
      <c r="N90" s="96">
        <f t="shared" si="2"/>
        <v>20</v>
      </c>
      <c r="O90" s="96">
        <f t="shared" si="3"/>
        <v>0</v>
      </c>
    </row>
    <row r="91" spans="2:15" s="52" customFormat="1" ht="37.5" customHeight="1">
      <c r="B91" s="56"/>
      <c r="C91" s="110"/>
      <c r="D91" s="110"/>
      <c r="E91" s="110"/>
      <c r="F91" s="16">
        <v>6</v>
      </c>
      <c r="G91" s="8" t="s">
        <v>83</v>
      </c>
      <c r="H91" s="47" t="s">
        <v>45</v>
      </c>
      <c r="I91" s="58"/>
      <c r="J91" s="19"/>
      <c r="L91" s="3"/>
      <c r="N91" s="96">
        <f t="shared" si="2"/>
        <v>20</v>
      </c>
      <c r="O91" s="96">
        <f t="shared" si="3"/>
        <v>0</v>
      </c>
    </row>
    <row r="92" spans="2:15" s="52" customFormat="1" ht="37.5" customHeight="1">
      <c r="B92" s="57"/>
      <c r="C92" s="112"/>
      <c r="D92" s="112"/>
      <c r="E92" s="112"/>
      <c r="F92" s="31">
        <v>7</v>
      </c>
      <c r="G92" s="91" t="s">
        <v>84</v>
      </c>
      <c r="H92" s="48" t="s">
        <v>45</v>
      </c>
      <c r="I92" s="78"/>
      <c r="J92" s="82"/>
      <c r="L92" s="3"/>
      <c r="N92" s="96">
        <f t="shared" si="2"/>
        <v>20</v>
      </c>
      <c r="O92" s="96">
        <f t="shared" si="3"/>
        <v>0</v>
      </c>
    </row>
    <row r="93" spans="2:16" s="52" customFormat="1" ht="45" customHeight="1">
      <c r="B93" s="53">
        <v>9</v>
      </c>
      <c r="C93" s="108" t="s">
        <v>0</v>
      </c>
      <c r="D93" s="108"/>
      <c r="E93" s="108"/>
      <c r="F93" s="24">
        <v>1</v>
      </c>
      <c r="G93" s="25" t="s">
        <v>107</v>
      </c>
      <c r="H93" s="50" t="s">
        <v>45</v>
      </c>
      <c r="I93" s="62"/>
      <c r="J93" s="32"/>
      <c r="L93" s="3"/>
      <c r="M93" s="11"/>
      <c r="N93" s="96">
        <f t="shared" si="2"/>
        <v>20</v>
      </c>
      <c r="O93" s="96">
        <f t="shared" si="3"/>
        <v>0</v>
      </c>
      <c r="P93" s="10"/>
    </row>
    <row r="94" spans="2:16" s="52" customFormat="1" ht="45" customHeight="1">
      <c r="B94" s="55"/>
      <c r="C94" s="109"/>
      <c r="D94" s="109"/>
      <c r="E94" s="109"/>
      <c r="F94" s="17">
        <v>2</v>
      </c>
      <c r="G94" s="27" t="s">
        <v>112</v>
      </c>
      <c r="H94" s="45" t="s">
        <v>45</v>
      </c>
      <c r="I94" s="60"/>
      <c r="J94" s="35"/>
      <c r="L94" s="3"/>
      <c r="M94" s="11"/>
      <c r="N94" s="96">
        <f t="shared" si="2"/>
        <v>20</v>
      </c>
      <c r="O94" s="96">
        <f t="shared" si="3"/>
        <v>0</v>
      </c>
      <c r="P94" s="10"/>
    </row>
    <row r="95" spans="2:16" s="52" customFormat="1" ht="45" customHeight="1">
      <c r="B95" s="53">
        <v>10</v>
      </c>
      <c r="C95" s="108" t="s">
        <v>3</v>
      </c>
      <c r="D95" s="108"/>
      <c r="E95" s="108"/>
      <c r="F95" s="24">
        <v>1</v>
      </c>
      <c r="G95" s="71" t="s">
        <v>6</v>
      </c>
      <c r="H95" s="36" t="s">
        <v>45</v>
      </c>
      <c r="I95" s="36"/>
      <c r="J95" s="32"/>
      <c r="L95" s="88"/>
      <c r="M95" s="11"/>
      <c r="N95" s="96">
        <f t="shared" si="2"/>
        <v>20</v>
      </c>
      <c r="O95" s="96">
        <f t="shared" si="3"/>
        <v>0</v>
      </c>
      <c r="P95" s="10"/>
    </row>
    <row r="96" spans="2:16" s="52" customFormat="1" ht="45" customHeight="1">
      <c r="B96" s="53"/>
      <c r="C96" s="108"/>
      <c r="D96" s="108"/>
      <c r="E96" s="108"/>
      <c r="F96" s="16">
        <v>2</v>
      </c>
      <c r="G96" s="30" t="s">
        <v>47</v>
      </c>
      <c r="H96" s="42" t="s">
        <v>45</v>
      </c>
      <c r="I96" s="58"/>
      <c r="J96" s="85"/>
      <c r="L96" s="3"/>
      <c r="M96" s="11"/>
      <c r="N96" s="96">
        <f t="shared" si="2"/>
        <v>20</v>
      </c>
      <c r="O96" s="96">
        <f t="shared" si="3"/>
        <v>0</v>
      </c>
      <c r="P96" s="10"/>
    </row>
    <row r="97" spans="2:16" s="52" customFormat="1" ht="45" customHeight="1">
      <c r="B97" s="53"/>
      <c r="C97" s="108"/>
      <c r="D97" s="108"/>
      <c r="E97" s="108"/>
      <c r="F97" s="16">
        <v>3</v>
      </c>
      <c r="G97" s="30" t="s">
        <v>13</v>
      </c>
      <c r="H97" s="42" t="s">
        <v>45</v>
      </c>
      <c r="I97" s="58"/>
      <c r="J97" s="85"/>
      <c r="L97" s="3"/>
      <c r="M97" s="11"/>
      <c r="N97" s="96">
        <f t="shared" si="2"/>
        <v>20</v>
      </c>
      <c r="O97" s="96">
        <f t="shared" si="3"/>
        <v>0</v>
      </c>
      <c r="P97" s="10"/>
    </row>
    <row r="98" spans="2:16" s="52" customFormat="1" ht="45" customHeight="1">
      <c r="B98" s="53"/>
      <c r="C98" s="108"/>
      <c r="D98" s="108"/>
      <c r="E98" s="108"/>
      <c r="F98" s="16">
        <v>4</v>
      </c>
      <c r="G98" s="30" t="s">
        <v>7</v>
      </c>
      <c r="H98" s="42" t="s">
        <v>45</v>
      </c>
      <c r="I98" s="58"/>
      <c r="J98" s="85"/>
      <c r="L98" s="3"/>
      <c r="M98" s="11"/>
      <c r="N98" s="96">
        <f t="shared" si="2"/>
        <v>20</v>
      </c>
      <c r="O98" s="96">
        <f t="shared" si="3"/>
        <v>0</v>
      </c>
      <c r="P98" s="10"/>
    </row>
    <row r="99" spans="2:16" s="52" customFormat="1" ht="45" customHeight="1">
      <c r="B99" s="53"/>
      <c r="C99" s="108"/>
      <c r="D99" s="108"/>
      <c r="E99" s="108"/>
      <c r="F99" s="16">
        <v>5</v>
      </c>
      <c r="G99" s="30" t="s">
        <v>108</v>
      </c>
      <c r="H99" s="42" t="s">
        <v>45</v>
      </c>
      <c r="I99" s="58"/>
      <c r="J99" s="85"/>
      <c r="L99" s="3"/>
      <c r="M99" s="11"/>
      <c r="N99" s="96">
        <f t="shared" si="2"/>
        <v>20</v>
      </c>
      <c r="O99" s="96">
        <f t="shared" si="3"/>
        <v>0</v>
      </c>
      <c r="P99" s="10"/>
    </row>
    <row r="100" spans="2:16" s="52" customFormat="1" ht="45" customHeight="1">
      <c r="B100" s="53"/>
      <c r="C100" s="108"/>
      <c r="D100" s="108"/>
      <c r="E100" s="108"/>
      <c r="F100" s="16">
        <v>6</v>
      </c>
      <c r="G100" s="30" t="s">
        <v>14</v>
      </c>
      <c r="H100" s="42" t="s">
        <v>124</v>
      </c>
      <c r="I100" s="58"/>
      <c r="J100" s="85"/>
      <c r="L100" s="3"/>
      <c r="M100" s="11"/>
      <c r="N100" s="96">
        <f t="shared" si="2"/>
        <v>10</v>
      </c>
      <c r="O100" s="96">
        <f t="shared" si="3"/>
        <v>0</v>
      </c>
      <c r="P100" s="10"/>
    </row>
    <row r="101" spans="2:16" s="52" customFormat="1" ht="45" customHeight="1">
      <c r="B101" s="53"/>
      <c r="C101" s="108"/>
      <c r="D101" s="108"/>
      <c r="E101" s="108"/>
      <c r="F101" s="16">
        <v>7</v>
      </c>
      <c r="G101" s="30" t="s">
        <v>15</v>
      </c>
      <c r="H101" s="42" t="s">
        <v>45</v>
      </c>
      <c r="I101" s="58"/>
      <c r="J101" s="85"/>
      <c r="L101" s="3"/>
      <c r="M101" s="11"/>
      <c r="N101" s="96">
        <f t="shared" si="2"/>
        <v>20</v>
      </c>
      <c r="O101" s="96">
        <f t="shared" si="3"/>
        <v>0</v>
      </c>
      <c r="P101" s="10"/>
    </row>
    <row r="102" spans="2:16" s="52" customFormat="1" ht="45" customHeight="1">
      <c r="B102" s="53"/>
      <c r="C102" s="108"/>
      <c r="D102" s="108"/>
      <c r="E102" s="108"/>
      <c r="F102" s="16">
        <v>8</v>
      </c>
      <c r="G102" s="30" t="s">
        <v>109</v>
      </c>
      <c r="H102" s="42" t="s">
        <v>124</v>
      </c>
      <c r="I102" s="58"/>
      <c r="J102" s="85"/>
      <c r="L102" s="3"/>
      <c r="M102" s="11"/>
      <c r="N102" s="96">
        <f t="shared" si="2"/>
        <v>10</v>
      </c>
      <c r="O102" s="96">
        <f t="shared" si="3"/>
        <v>0</v>
      </c>
      <c r="P102" s="10"/>
    </row>
    <row r="103" spans="2:16" s="52" customFormat="1" ht="45" customHeight="1">
      <c r="B103" s="53"/>
      <c r="C103" s="108"/>
      <c r="D103" s="108"/>
      <c r="E103" s="108"/>
      <c r="F103" s="16">
        <v>9</v>
      </c>
      <c r="G103" s="30" t="s">
        <v>17</v>
      </c>
      <c r="H103" s="42" t="s">
        <v>124</v>
      </c>
      <c r="I103" s="58"/>
      <c r="J103" s="85"/>
      <c r="L103" s="3"/>
      <c r="M103" s="11"/>
      <c r="N103" s="96">
        <f t="shared" si="2"/>
        <v>10</v>
      </c>
      <c r="O103" s="96">
        <f t="shared" si="3"/>
        <v>0</v>
      </c>
      <c r="P103" s="10"/>
    </row>
    <row r="104" spans="2:16" s="52" customFormat="1" ht="45" customHeight="1">
      <c r="B104" s="53"/>
      <c r="C104" s="108"/>
      <c r="D104" s="108"/>
      <c r="E104" s="108"/>
      <c r="F104" s="16">
        <v>10</v>
      </c>
      <c r="G104" s="30" t="s">
        <v>16</v>
      </c>
      <c r="H104" s="42" t="s">
        <v>45</v>
      </c>
      <c r="I104" s="58"/>
      <c r="J104" s="85"/>
      <c r="L104" s="3"/>
      <c r="M104" s="11"/>
      <c r="N104" s="96">
        <f t="shared" si="2"/>
        <v>20</v>
      </c>
      <c r="O104" s="96">
        <f t="shared" si="3"/>
        <v>0</v>
      </c>
      <c r="P104" s="10"/>
    </row>
    <row r="105" spans="2:16" s="52" customFormat="1" ht="45" customHeight="1">
      <c r="B105" s="53"/>
      <c r="C105" s="108"/>
      <c r="D105" s="108"/>
      <c r="E105" s="108"/>
      <c r="F105" s="16">
        <v>11</v>
      </c>
      <c r="G105" s="30" t="s">
        <v>18</v>
      </c>
      <c r="H105" s="42" t="s">
        <v>45</v>
      </c>
      <c r="I105" s="58"/>
      <c r="J105" s="85"/>
      <c r="L105" s="3"/>
      <c r="M105" s="11"/>
      <c r="N105" s="96">
        <f t="shared" si="2"/>
        <v>20</v>
      </c>
      <c r="O105" s="96">
        <f t="shared" si="3"/>
        <v>0</v>
      </c>
      <c r="P105" s="10"/>
    </row>
    <row r="106" spans="2:16" s="52" customFormat="1" ht="45" customHeight="1">
      <c r="B106" s="53"/>
      <c r="C106" s="108"/>
      <c r="D106" s="108"/>
      <c r="E106" s="108"/>
      <c r="F106" s="16">
        <v>12</v>
      </c>
      <c r="G106" s="30" t="s">
        <v>110</v>
      </c>
      <c r="H106" s="42" t="s">
        <v>45</v>
      </c>
      <c r="I106" s="58"/>
      <c r="J106" s="85"/>
      <c r="L106" s="3"/>
      <c r="M106" s="11"/>
      <c r="N106" s="96">
        <f t="shared" si="2"/>
        <v>20</v>
      </c>
      <c r="O106" s="96">
        <f t="shared" si="3"/>
        <v>0</v>
      </c>
      <c r="P106" s="10"/>
    </row>
    <row r="107" spans="2:16" s="52" customFormat="1" ht="45" customHeight="1">
      <c r="B107" s="53"/>
      <c r="C107" s="108"/>
      <c r="D107" s="108"/>
      <c r="E107" s="108"/>
      <c r="F107" s="16">
        <v>13</v>
      </c>
      <c r="G107" s="30" t="s">
        <v>19</v>
      </c>
      <c r="H107" s="42" t="s">
        <v>45</v>
      </c>
      <c r="I107" s="58"/>
      <c r="J107" s="85"/>
      <c r="L107" s="3"/>
      <c r="M107" s="11"/>
      <c r="N107" s="96">
        <f t="shared" si="2"/>
        <v>20</v>
      </c>
      <c r="O107" s="96">
        <f t="shared" si="3"/>
        <v>0</v>
      </c>
      <c r="P107" s="10"/>
    </row>
    <row r="108" spans="2:16" s="52" customFormat="1" ht="45" customHeight="1">
      <c r="B108" s="53"/>
      <c r="C108" s="108"/>
      <c r="D108" s="108"/>
      <c r="E108" s="108"/>
      <c r="F108" s="16">
        <v>14</v>
      </c>
      <c r="G108" s="30" t="s">
        <v>51</v>
      </c>
      <c r="H108" s="42" t="s">
        <v>45</v>
      </c>
      <c r="I108" s="58"/>
      <c r="J108" s="85"/>
      <c r="L108" s="3"/>
      <c r="M108" s="11"/>
      <c r="N108" s="96">
        <f t="shared" si="2"/>
        <v>20</v>
      </c>
      <c r="O108" s="96">
        <f t="shared" si="3"/>
        <v>0</v>
      </c>
      <c r="P108" s="10"/>
    </row>
    <row r="109" spans="2:16" s="52" customFormat="1" ht="45" customHeight="1">
      <c r="B109" s="53"/>
      <c r="C109" s="108"/>
      <c r="D109" s="108"/>
      <c r="E109" s="108"/>
      <c r="F109" s="16">
        <v>15</v>
      </c>
      <c r="G109" s="30" t="s">
        <v>111</v>
      </c>
      <c r="H109" s="42" t="s">
        <v>45</v>
      </c>
      <c r="I109" s="58"/>
      <c r="J109" s="85"/>
      <c r="L109" s="3"/>
      <c r="M109" s="11"/>
      <c r="N109" s="96">
        <f t="shared" si="2"/>
        <v>20</v>
      </c>
      <c r="O109" s="96">
        <f t="shared" si="3"/>
        <v>0</v>
      </c>
      <c r="P109" s="10"/>
    </row>
    <row r="110" spans="2:16" s="52" customFormat="1" ht="45" customHeight="1" thickBot="1">
      <c r="B110" s="72"/>
      <c r="C110" s="129"/>
      <c r="D110" s="129"/>
      <c r="E110" s="129"/>
      <c r="F110" s="73">
        <v>16</v>
      </c>
      <c r="G110" s="74" t="s">
        <v>119</v>
      </c>
      <c r="H110" s="75" t="s">
        <v>45</v>
      </c>
      <c r="I110" s="76"/>
      <c r="J110" s="92"/>
      <c r="L110" s="3"/>
      <c r="M110" s="11"/>
      <c r="N110" s="96">
        <f t="shared" si="2"/>
        <v>20</v>
      </c>
      <c r="O110" s="96">
        <f t="shared" si="3"/>
        <v>0</v>
      </c>
      <c r="P110" s="10"/>
    </row>
  </sheetData>
  <sheetProtection/>
  <mergeCells count="92">
    <mergeCell ref="O3:P3"/>
    <mergeCell ref="M3:N3"/>
    <mergeCell ref="B7:E7"/>
    <mergeCell ref="C77:E77"/>
    <mergeCell ref="B66:B71"/>
    <mergeCell ref="C61:E65"/>
    <mergeCell ref="C52:E60"/>
    <mergeCell ref="B52:B65"/>
    <mergeCell ref="C27:E27"/>
    <mergeCell ref="J9:J10"/>
    <mergeCell ref="C93:E93"/>
    <mergeCell ref="C22:E22"/>
    <mergeCell ref="C41:E41"/>
    <mergeCell ref="C43:E43"/>
    <mergeCell ref="C90:E90"/>
    <mergeCell ref="C81:E81"/>
    <mergeCell ref="C82:E82"/>
    <mergeCell ref="C83:E83"/>
    <mergeCell ref="C84:E84"/>
    <mergeCell ref="C85:E85"/>
    <mergeCell ref="C103:E103"/>
    <mergeCell ref="C96:E96"/>
    <mergeCell ref="C101:E101"/>
    <mergeCell ref="C102:E102"/>
    <mergeCell ref="C20:E20"/>
    <mergeCell ref="C23:E23"/>
    <mergeCell ref="C94:E94"/>
    <mergeCell ref="C98:E98"/>
    <mergeCell ref="C97:E97"/>
    <mergeCell ref="C35:E35"/>
    <mergeCell ref="C110:E110"/>
    <mergeCell ref="C15:E15"/>
    <mergeCell ref="C14:E14"/>
    <mergeCell ref="C100:E100"/>
    <mergeCell ref="C104:E104"/>
    <mergeCell ref="C105:E105"/>
    <mergeCell ref="C106:E106"/>
    <mergeCell ref="C99:E99"/>
    <mergeCell ref="C95:E95"/>
    <mergeCell ref="C40:E40"/>
    <mergeCell ref="B2:G2"/>
    <mergeCell ref="B9:E10"/>
    <mergeCell ref="F9:G10"/>
    <mergeCell ref="C19:E19"/>
    <mergeCell ref="C16:E16"/>
    <mergeCell ref="C18:E18"/>
    <mergeCell ref="F7:G7"/>
    <mergeCell ref="C107:E107"/>
    <mergeCell ref="C36:E36"/>
    <mergeCell ref="C21:E21"/>
    <mergeCell ref="C108:E108"/>
    <mergeCell ref="C34:E34"/>
    <mergeCell ref="C31:E31"/>
    <mergeCell ref="C37:E37"/>
    <mergeCell ref="C38:E38"/>
    <mergeCell ref="C39:E39"/>
    <mergeCell ref="C29:E29"/>
    <mergeCell ref="H9:H10"/>
    <mergeCell ref="C79:E79"/>
    <mergeCell ref="C44:E44"/>
    <mergeCell ref="C49:E49"/>
    <mergeCell ref="C66:E71"/>
    <mergeCell ref="I9:I10"/>
    <mergeCell ref="C72:E72"/>
    <mergeCell ref="C74:E74"/>
    <mergeCell ref="C75:E75"/>
    <mergeCell ref="C76:E76"/>
    <mergeCell ref="C13:E13"/>
    <mergeCell ref="C17:E17"/>
    <mergeCell ref="C30:E30"/>
    <mergeCell ref="C73:E73"/>
    <mergeCell ref="C24:E24"/>
    <mergeCell ref="C45:E45"/>
    <mergeCell ref="C46:E46"/>
    <mergeCell ref="C28:E28"/>
    <mergeCell ref="C32:E32"/>
    <mergeCell ref="C12:E12"/>
    <mergeCell ref="C11:E11"/>
    <mergeCell ref="C109:E109"/>
    <mergeCell ref="C26:E26"/>
    <mergeCell ref="C50:E50"/>
    <mergeCell ref="C92:E92"/>
    <mergeCell ref="C91:E91"/>
    <mergeCell ref="C89:E89"/>
    <mergeCell ref="C80:E80"/>
    <mergeCell ref="C78:E78"/>
    <mergeCell ref="C86:E87"/>
    <mergeCell ref="C48:E48"/>
    <mergeCell ref="C25:E25"/>
    <mergeCell ref="C47:E47"/>
    <mergeCell ref="C51:E51"/>
    <mergeCell ref="C88:E88"/>
  </mergeCells>
  <dataValidations count="2">
    <dataValidation type="list" allowBlank="1" showInputMessage="1" showErrorMessage="1" sqref="H11:H110">
      <formula1>$M$4:$M$6</formula1>
    </dataValidation>
    <dataValidation type="list" allowBlank="1" showInputMessage="1" showErrorMessage="1" sqref="I11:I110">
      <formula1>$O$4:$O$6</formula1>
    </dataValidation>
  </dataValidations>
  <printOptions/>
  <pageMargins left="0.1968503937007874" right="0.1968503937007874" top="0.32" bottom="0.27" header="0.23" footer="0.25"/>
  <pageSetup fitToHeight="0" fitToWidth="1" horizontalDpi="600" verticalDpi="600" orientation="portrait" paperSize="9" scale="57" r:id="rId2"/>
  <headerFooter alignWithMargins="0">
    <oddFooter>&amp;C&amp;P / &amp;N ページ</oddFooter>
  </headerFooter>
  <rowBreaks count="2" manualBreakCount="2">
    <brk id="65" max="11" man="1"/>
    <brk id="94" max="11"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望月 俊宏</dc:creator>
  <cp:keywords/>
  <dc:description/>
  <cp:lastModifiedBy>Windows ユーザー</cp:lastModifiedBy>
  <cp:lastPrinted>2021-06-17T08:13:50Z</cp:lastPrinted>
  <dcterms:modified xsi:type="dcterms:W3CDTF">2021-08-29T23:40:22Z</dcterms:modified>
  <cp:category/>
  <cp:version/>
  <cp:contentType/>
  <cp:contentStatus/>
</cp:coreProperties>
</file>